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defaultThemeVersion="166925"/>
  <xr:revisionPtr revIDLastSave="20" documentId="13_ncr:1_{EF74AB93-567E-4E96-9764-28DE35834847}" xr6:coauthVersionLast="47" xr6:coauthVersionMax="47" xr10:uidLastSave="{47E1207F-45E3-498B-8000-29BFD1F05062}"/>
  <workbookProtection workbookAlgorithmName="SHA-512" workbookHashValue="GVduILtFHEFtP0pTEsAjfZ6gQIQ9bVDzcKCHM3Y95/mKMtalL1AhNWDC5dWdTOSns/JU2M/zxKMej+tIEVr33g==" workbookSaltValue="yBT6a9zplFfDRO+Xqn2Qbg==" workbookSpinCount="100000" lockStructure="1"/>
  <bookViews>
    <workbookView xWindow="24630" yWindow="1500" windowWidth="29010" windowHeight="21675" xr2:uid="{00000000-000D-0000-FFFF-FFFF00000000}"/>
  </bookViews>
  <sheets>
    <sheet name="表紙" sheetId="27" r:id="rId1"/>
    <sheet name="チェックシート(ランサムウェア)" sheetId="25" r:id="rId2"/>
    <sheet name="チェックシート(通常)" sheetId="26" r:id="rId3"/>
    <sheet name="項目用" sheetId="21" state="hidden" r:id="rId4"/>
  </sheets>
  <definedNames>
    <definedName name="_xlnm.Print_Area" localSheetId="1">'チェックシート(ランサムウェア)'!$B$1:$F$23</definedName>
    <definedName name="_xlnm.Print_Area" localSheetId="2">'チェックシート(通常)'!$B$1:$F$19</definedName>
    <definedName name="_xlnm.Print_Area" localSheetId="0">表紙!$A$1:$A$4</definedName>
    <definedName name="_xlnm.Print_Titles" localSheetId="1">'チェックシート(ランサムウェア)'!$1:$3</definedName>
    <definedName name="_xlnm.Print_Titles" localSheetId="2">'チェックシート(通常)'!$1:$3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21" l="1"/>
  <c r="G16" i="21"/>
  <c r="G15" i="21"/>
  <c r="G14" i="21"/>
  <c r="G13" i="21"/>
  <c r="G12" i="21"/>
  <c r="G11" i="21"/>
  <c r="G10" i="21"/>
  <c r="G9" i="21"/>
  <c r="G8" i="21"/>
  <c r="G6" i="21"/>
  <c r="G5" i="21"/>
  <c r="G4" i="21"/>
  <c r="G3" i="21"/>
  <c r="G2" i="21"/>
  <c r="F19" i="26" s="1"/>
  <c r="E13" i="21"/>
  <c r="B5" i="26"/>
  <c r="B6" i="26" s="1"/>
  <c r="B7" i="26" s="1"/>
  <c r="B8" i="26" s="1"/>
  <c r="B9" i="26" s="1"/>
  <c r="B10" i="26" s="1"/>
  <c r="B11" i="26" s="1"/>
  <c r="B12" i="26" s="1"/>
  <c r="B13" i="26" s="1"/>
  <c r="B14" i="26" s="1"/>
  <c r="B15" i="26" s="1"/>
  <c r="B16" i="26" s="1"/>
  <c r="B17" i="26" s="1"/>
  <c r="B18" i="26" s="1"/>
  <c r="E20" i="21"/>
  <c r="E19" i="21"/>
  <c r="E18" i="21"/>
  <c r="E17" i="21"/>
  <c r="E16" i="21"/>
  <c r="E15" i="21"/>
  <c r="E14" i="21"/>
  <c r="E12" i="21"/>
  <c r="E11" i="21"/>
  <c r="E10" i="21"/>
  <c r="E9" i="21"/>
  <c r="E8" i="21"/>
  <c r="E7" i="21"/>
  <c r="E6" i="21"/>
  <c r="E5" i="21"/>
  <c r="E4" i="21"/>
  <c r="E3" i="21"/>
  <c r="E2" i="21"/>
  <c r="B5" i="25"/>
  <c r="B6" i="25" s="1"/>
  <c r="B7" i="25" s="1"/>
  <c r="B8" i="25" s="1"/>
  <c r="B9" i="25" s="1"/>
  <c r="B10" i="25" s="1"/>
  <c r="B11" i="25" s="1"/>
  <c r="B12" i="25" s="1"/>
  <c r="B13" i="25" s="1"/>
  <c r="B14" i="25" s="1"/>
  <c r="F23" i="25" l="1"/>
  <c r="B15" i="25"/>
  <c r="B16" i="25" s="1"/>
  <c r="B17" i="25" s="1"/>
  <c r="B18" i="25" s="1"/>
  <c r="B19" i="25" s="1"/>
  <c r="B20" i="25" s="1"/>
  <c r="B21" i="25" s="1"/>
  <c r="B22" i="25" s="1"/>
</calcChain>
</file>

<file path=xl/sharedStrings.xml><?xml version="1.0" encoding="utf-8"?>
<sst xmlns="http://schemas.openxmlformats.org/spreadsheetml/2006/main" count="131" uniqueCount="80">
  <si>
    <t>データ復旧を依頼する前に確認すべきこと(ランサムウェア版)</t>
    <rPh sb="27" eb="28">
      <t>バン</t>
    </rPh>
    <phoneticPr fontId="1"/>
  </si>
  <si>
    <t xml:space="preserve"> </t>
    <phoneticPr fontId="1"/>
  </si>
  <si>
    <t>No.</t>
    <phoneticPr fontId="1"/>
  </si>
  <si>
    <t>時期</t>
    <rPh sb="0" eb="2">
      <t>ジキ</t>
    </rPh>
    <phoneticPr fontId="1"/>
  </si>
  <si>
    <t>キーワード</t>
    <phoneticPr fontId="1"/>
  </si>
  <si>
    <t>質問</t>
    <rPh sb="0" eb="2">
      <t>シツモン</t>
    </rPh>
    <phoneticPr fontId="1"/>
  </si>
  <si>
    <t>回答選択肢</t>
    <rPh sb="0" eb="2">
      <t>カイトウ</t>
    </rPh>
    <rPh sb="2" eb="5">
      <t>センタクシ</t>
    </rPh>
    <phoneticPr fontId="1"/>
  </si>
  <si>
    <t>解説</t>
    <rPh sb="0" eb="2">
      <t>カイセツ</t>
    </rPh>
    <phoneticPr fontId="1"/>
  </si>
  <si>
    <t>依頼前・事業者選定・問い合わせ</t>
    <rPh sb="0" eb="3">
      <t>イライマエ</t>
    </rPh>
    <rPh sb="4" eb="7">
      <t>ジギョウシャ</t>
    </rPh>
    <rPh sb="7" eb="9">
      <t>センテイ</t>
    </rPh>
    <rPh sb="10" eb="11">
      <t>ト</t>
    </rPh>
    <rPh sb="12" eb="13">
      <t>ア</t>
    </rPh>
    <phoneticPr fontId="1"/>
  </si>
  <si>
    <t>データ復旧</t>
    <rPh sb="3" eb="5">
      <t>フッキュウ</t>
    </rPh>
    <phoneticPr fontId="1"/>
  </si>
  <si>
    <t>どういう場合にデータが復旧できたといえるかを理解していますか？</t>
    <rPh sb="4" eb="6">
      <t>バアイ</t>
    </rPh>
    <rPh sb="11" eb="13">
      <t>フッキュウ</t>
    </rPh>
    <rPh sb="22" eb="24">
      <t>リカイ</t>
    </rPh>
    <phoneticPr fontId="1"/>
  </si>
  <si>
    <t>データ復旧は、依頼組織が復旧を希望するデータが復旧しない場合でも、「データは復旧した」とされることがあることを理解していますか？</t>
    <rPh sb="7" eb="11">
      <t>イライソシキ</t>
    </rPh>
    <rPh sb="12" eb="14">
      <t>フッキュウ</t>
    </rPh>
    <rPh sb="15" eb="17">
      <t>キボウ</t>
    </rPh>
    <rPh sb="23" eb="25">
      <t>フッキュウ</t>
    </rPh>
    <rPh sb="28" eb="30">
      <t>バアイ</t>
    </rPh>
    <rPh sb="38" eb="40">
      <t>フッキュウ</t>
    </rPh>
    <rPh sb="55" eb="57">
      <t>リカイ</t>
    </rPh>
    <phoneticPr fontId="1"/>
  </si>
  <si>
    <t>復旧率
広告
宣伝</t>
    <rPh sb="0" eb="3">
      <t>フッキュウリツ</t>
    </rPh>
    <rPh sb="4" eb="6">
      <t>コウコク</t>
    </rPh>
    <rPh sb="7" eb="9">
      <t>センデン</t>
    </rPh>
    <phoneticPr fontId="1"/>
  </si>
  <si>
    <t>データ復旧率の高さをデータ復旧の事業者選定の基準にしましたか？</t>
    <rPh sb="3" eb="5">
      <t>フッキュウ</t>
    </rPh>
    <rPh sb="5" eb="6">
      <t>リツ</t>
    </rPh>
    <rPh sb="7" eb="8">
      <t>タカ</t>
    </rPh>
    <rPh sb="13" eb="15">
      <t>フッキュウ</t>
    </rPh>
    <rPh sb="16" eb="19">
      <t>ジギョウシャ</t>
    </rPh>
    <rPh sb="19" eb="21">
      <t>センテイ</t>
    </rPh>
    <rPh sb="22" eb="24">
      <t>キジュン</t>
    </rPh>
    <phoneticPr fontId="1"/>
  </si>
  <si>
    <t>データ復旧率の定義は各社バラバラです。データ復旧率については定まった基準がないため、復旧率だけを鵜呑みにしないように気をつけましょう。
※一般社団法人 日本データ復旧協会による「データ復旧サービスのガイドライン」(https://www.draj.or.jp/news/824/)に詳しい記載があります。</t>
    <rPh sb="3" eb="5">
      <t>フッキュウ</t>
    </rPh>
    <rPh sb="5" eb="6">
      <t>リツ</t>
    </rPh>
    <rPh sb="7" eb="9">
      <t>テイギ</t>
    </rPh>
    <rPh sb="10" eb="12">
      <t>カクシャ</t>
    </rPh>
    <rPh sb="22" eb="25">
      <t>フッキュウリツ</t>
    </rPh>
    <rPh sb="30" eb="31">
      <t>サダ</t>
    </rPh>
    <rPh sb="34" eb="36">
      <t>キジュン</t>
    </rPh>
    <rPh sb="42" eb="45">
      <t>フッキュウリツ</t>
    </rPh>
    <rPh sb="48" eb="50">
      <t>ウノ</t>
    </rPh>
    <rPh sb="58" eb="59">
      <t>キ</t>
    </rPh>
    <phoneticPr fontId="1"/>
  </si>
  <si>
    <t>問合せ
口頭説明</t>
    <rPh sb="0" eb="2">
      <t>トイアワ</t>
    </rPh>
    <rPh sb="4" eb="8">
      <t>コウトウセツメイ</t>
    </rPh>
    <phoneticPr fontId="1"/>
  </si>
  <si>
    <t>復旧事業者に問い合わせた際に、復旧事業者から、契約前に「復旧できます」などと口頭だけの説明を受けましたか？</t>
    <rPh sb="0" eb="5">
      <t>フッキュウジギョウシャ</t>
    </rPh>
    <rPh sb="6" eb="7">
      <t>ト</t>
    </rPh>
    <rPh sb="8" eb="9">
      <t>ア</t>
    </rPh>
    <rPh sb="12" eb="13">
      <t>サイ</t>
    </rPh>
    <rPh sb="15" eb="17">
      <t>フッキュウ</t>
    </rPh>
    <rPh sb="17" eb="19">
      <t>ジギョウ</t>
    </rPh>
    <rPh sb="19" eb="20">
      <t>シャ</t>
    </rPh>
    <rPh sb="30" eb="32">
      <t>ジョウタイ</t>
    </rPh>
    <phoneticPr fontId="1"/>
  </si>
  <si>
    <t>「復旧できます」という事前説明は契約（受注）を促すための誤った情報提示の可能性があります。データ復旧の契約では、必ず復旧できることを保証(約束)していない場合、「やはり復旧できませんでした」と言われても契約違反にならない可能性もあります。そのため、「復旧できます」との説明を受けた場合には、根拠となる資料(文書やメール等)を要求しましょう。</t>
    <rPh sb="36" eb="39">
      <t>カノウセイ</t>
    </rPh>
    <rPh sb="48" eb="50">
      <t>フッキュウ</t>
    </rPh>
    <rPh sb="51" eb="53">
      <t>ケイヤク</t>
    </rPh>
    <rPh sb="56" eb="57">
      <t>カナラ</t>
    </rPh>
    <rPh sb="58" eb="60">
      <t>フッキュウ</t>
    </rPh>
    <rPh sb="66" eb="68">
      <t>ホショウ</t>
    </rPh>
    <rPh sb="69" eb="71">
      <t>ヤクソク</t>
    </rPh>
    <rPh sb="77" eb="79">
      <t>バアイ</t>
    </rPh>
    <rPh sb="84" eb="86">
      <t>フッキュウ</t>
    </rPh>
    <rPh sb="96" eb="97">
      <t>イ</t>
    </rPh>
    <rPh sb="101" eb="105">
      <t>ケイヤクイハン</t>
    </rPh>
    <rPh sb="110" eb="113">
      <t>カノウセイ</t>
    </rPh>
    <rPh sb="125" eb="127">
      <t>フッキュウ</t>
    </rPh>
    <rPh sb="134" eb="136">
      <t>セツメイ</t>
    </rPh>
    <rPh sb="137" eb="138">
      <t>ウ</t>
    </rPh>
    <rPh sb="140" eb="142">
      <t>バアイ</t>
    </rPh>
    <rPh sb="145" eb="147">
      <t>コンキョ</t>
    </rPh>
    <rPh sb="153" eb="155">
      <t>ブンショ</t>
    </rPh>
    <rPh sb="159" eb="160">
      <t>トウ</t>
    </rPh>
    <phoneticPr fontId="1"/>
  </si>
  <si>
    <t>問合せ
催促</t>
    <rPh sb="0" eb="2">
      <t>トイアワ</t>
    </rPh>
    <phoneticPr fontId="1"/>
  </si>
  <si>
    <t>復旧事業者に問い合わせた際に、HDDやSSDをパソコン等から取り外している、または電源を落としているのに、時間の経過とともに、復旧が難しくなると言われましたか？</t>
    <rPh sb="0" eb="5">
      <t>フッキュウジギョウシャ</t>
    </rPh>
    <rPh sb="6" eb="7">
      <t>ト</t>
    </rPh>
    <rPh sb="8" eb="9">
      <t>ア</t>
    </rPh>
    <rPh sb="12" eb="13">
      <t>サイ</t>
    </rPh>
    <phoneticPr fontId="1"/>
  </si>
  <si>
    <t>HDDやSSDをパソコン等から取り外している、または電源を落としているのであれば、一般的には数か月程度は時間が経過しても復旧の難易度は変わらないと考えられます。</t>
    <rPh sb="73" eb="74">
      <t>カンガ</t>
    </rPh>
    <phoneticPr fontId="1"/>
  </si>
  <si>
    <t>ランサムウェア
復号鍵</t>
    <rPh sb="8" eb="11">
      <t>フクゴウカギ</t>
    </rPh>
    <phoneticPr fontId="1"/>
  </si>
  <si>
    <t>ランサムウェア対策サイトで、暗号化されたファイルの復号鍵を入手する方法を試しましたか？</t>
    <rPh sb="7" eb="9">
      <t>タイサク</t>
    </rPh>
    <rPh sb="14" eb="17">
      <t>アンゴウカ</t>
    </rPh>
    <rPh sb="25" eb="27">
      <t>フクゴウ</t>
    </rPh>
    <rPh sb="27" eb="28">
      <t>カギ</t>
    </rPh>
    <rPh sb="29" eb="31">
      <t>ニュウシュ</t>
    </rPh>
    <rPh sb="33" eb="35">
      <t>ホウホウ</t>
    </rPh>
    <rPh sb="36" eb="37">
      <t>タメ</t>
    </rPh>
    <phoneticPr fontId="1"/>
  </si>
  <si>
    <t>データ復旧着手の事前確認・契約前</t>
    <rPh sb="3" eb="5">
      <t>フッキュウ</t>
    </rPh>
    <rPh sb="5" eb="7">
      <t>チャクシュ</t>
    </rPh>
    <rPh sb="8" eb="12">
      <t>ジゼンカクニン</t>
    </rPh>
    <rPh sb="13" eb="15">
      <t>ケイヤク</t>
    </rPh>
    <rPh sb="15" eb="16">
      <t>マエ</t>
    </rPh>
    <phoneticPr fontId="1"/>
  </si>
  <si>
    <t>事前送付
簡易診断</t>
    <rPh sb="0" eb="4">
      <t>ジゼンソウフ</t>
    </rPh>
    <rPh sb="5" eb="9">
      <t>カンイシンダン</t>
    </rPh>
    <phoneticPr fontId="1"/>
  </si>
  <si>
    <t>データ復旧の事前確認として、契約前に復旧事業者に対象機器を送付して確認してもらったり、電話やWebサイトによる簡易診断を実施してもらいましたか？</t>
    <rPh sb="3" eb="5">
      <t>フッキュウ</t>
    </rPh>
    <rPh sb="6" eb="10">
      <t>ジゼンカクニン</t>
    </rPh>
    <rPh sb="14" eb="16">
      <t>ケイヤク</t>
    </rPh>
    <rPh sb="16" eb="17">
      <t>マエ</t>
    </rPh>
    <rPh sb="18" eb="23">
      <t>フッキュウジギョウシャ</t>
    </rPh>
    <rPh sb="24" eb="28">
      <t>タイショウキキ</t>
    </rPh>
    <rPh sb="29" eb="31">
      <t>ソウフ</t>
    </rPh>
    <rPh sb="33" eb="35">
      <t>カクニン</t>
    </rPh>
    <rPh sb="43" eb="45">
      <t>デンワ</t>
    </rPh>
    <rPh sb="55" eb="59">
      <t>カンイシンダン</t>
    </rPh>
    <rPh sb="60" eb="62">
      <t>ジッシ</t>
    </rPh>
    <phoneticPr fontId="1"/>
  </si>
  <si>
    <t>対象機器を送付しての事前確認や、電話やWebサイトによる事前の簡易診断を実施することによって、復旧の可否を想定することがありますが、実際には対象機器を詳細に確認しないと判断できない場合も多々あります。そのため、事前確認や事前の簡易診断によって「復旧できます」、「復旧できると思います」といった回答をされた場合には、復旧の根拠となる資料(文書やメール、復旧可能な状態のファイル一覧画像等)を要求しましょう。</t>
    <rPh sb="168" eb="170">
      <t>ブンショ</t>
    </rPh>
    <rPh sb="175" eb="177">
      <t>フッキュウ</t>
    </rPh>
    <rPh sb="177" eb="179">
      <t>カノウ</t>
    </rPh>
    <rPh sb="180" eb="182">
      <t>ジョウタイ</t>
    </rPh>
    <rPh sb="187" eb="189">
      <t>イチラン</t>
    </rPh>
    <rPh sb="189" eb="191">
      <t>ガゾウ</t>
    </rPh>
    <rPh sb="191" eb="192">
      <t>トウ</t>
    </rPh>
    <phoneticPr fontId="1"/>
  </si>
  <si>
    <t>事前送付
説明</t>
    <rPh sb="0" eb="4">
      <t>ジゼンソウフ</t>
    </rPh>
    <rPh sb="5" eb="7">
      <t>セツメイ</t>
    </rPh>
    <phoneticPr fontId="1"/>
  </si>
  <si>
    <t>事前確認や簡易診断後、実際の解析調査に着手していないにもかかわらず、復旧事業者から、「復旧できます」、「高い確率で復旧見込みあり」といった説明を受けましたか？</t>
    <rPh sb="0" eb="4">
      <t>ジゼンカクニン</t>
    </rPh>
    <rPh sb="5" eb="9">
      <t>カンイシンダン</t>
    </rPh>
    <rPh sb="9" eb="10">
      <t>ノチ</t>
    </rPh>
    <rPh sb="11" eb="13">
      <t>ジッサイ</t>
    </rPh>
    <rPh sb="14" eb="18">
      <t>カイセキチョウサ</t>
    </rPh>
    <rPh sb="19" eb="21">
      <t>チャクシュ</t>
    </rPh>
    <rPh sb="34" eb="39">
      <t>フッキュウジギョウシャ</t>
    </rPh>
    <rPh sb="43" eb="45">
      <t>フッキュウ</t>
    </rPh>
    <rPh sb="52" eb="53">
      <t>タカ</t>
    </rPh>
    <rPh sb="54" eb="56">
      <t>カクリツ</t>
    </rPh>
    <rPh sb="57" eb="61">
      <t>フッキュウミコ</t>
    </rPh>
    <rPh sb="69" eb="71">
      <t>セツメイ</t>
    </rPh>
    <rPh sb="72" eb="73">
      <t>ウ</t>
    </rPh>
    <phoneticPr fontId="1"/>
  </si>
  <si>
    <t>事前送付
口頭説明</t>
    <rPh sb="0" eb="4">
      <t>ジゼンソウフ</t>
    </rPh>
    <rPh sb="5" eb="9">
      <t>コウトウセツメイ</t>
    </rPh>
    <phoneticPr fontId="1"/>
  </si>
  <si>
    <t>事前確認や簡易診断後、電話による口頭だけの説明をされましたか？</t>
    <rPh sb="0" eb="2">
      <t>ジゼン</t>
    </rPh>
    <rPh sb="2" eb="4">
      <t>カクニン</t>
    </rPh>
    <rPh sb="5" eb="7">
      <t>カンイ</t>
    </rPh>
    <rPh sb="7" eb="9">
      <t>シンダン</t>
    </rPh>
    <rPh sb="9" eb="10">
      <t>ゴ</t>
    </rPh>
    <phoneticPr fontId="1"/>
  </si>
  <si>
    <t>説明でデータ復旧に成功する話をされることがありますが、復旧の根拠となる資料(文書やメール、復旧可能な状態のファイル一覧画像等)を要求しましょう。</t>
    <rPh sb="0" eb="2">
      <t>セツメイ</t>
    </rPh>
    <rPh sb="6" eb="8">
      <t>フッキュウ</t>
    </rPh>
    <rPh sb="9" eb="11">
      <t>セイコウ</t>
    </rPh>
    <rPh sb="13" eb="14">
      <t>ハナシ</t>
    </rPh>
    <rPh sb="27" eb="29">
      <t>フッキュウ</t>
    </rPh>
    <rPh sb="30" eb="32">
      <t>コンキョ</t>
    </rPh>
    <rPh sb="35" eb="37">
      <t>シリョウ</t>
    </rPh>
    <rPh sb="38" eb="40">
      <t>ブンショ</t>
    </rPh>
    <rPh sb="45" eb="49">
      <t>フッキュウカノウ</t>
    </rPh>
    <rPh sb="50" eb="52">
      <t>ジョウタイ</t>
    </rPh>
    <rPh sb="57" eb="59">
      <t>イチラン</t>
    </rPh>
    <rPh sb="59" eb="61">
      <t>ガゾウ</t>
    </rPh>
    <rPh sb="61" eb="62">
      <t>トウ</t>
    </rPh>
    <rPh sb="64" eb="66">
      <t>ヨウキュウ</t>
    </rPh>
    <phoneticPr fontId="1"/>
  </si>
  <si>
    <t>事前送付
返却</t>
    <rPh sb="0" eb="4">
      <t>ジゼンソウフ</t>
    </rPh>
    <rPh sb="5" eb="7">
      <t>ヘンキャク</t>
    </rPh>
    <phoneticPr fontId="1"/>
  </si>
  <si>
    <t>対象機器を復旧事業者に預ける前に、返却手順や返却のタイミングを確認しましたか？</t>
    <rPh sb="0" eb="4">
      <t>タイショウキキ</t>
    </rPh>
    <rPh sb="5" eb="10">
      <t>フッキュウジギョウシャ</t>
    </rPh>
    <rPh sb="11" eb="12">
      <t>アズ</t>
    </rPh>
    <rPh sb="14" eb="15">
      <t>マエ</t>
    </rPh>
    <rPh sb="22" eb="24">
      <t>ヘンキャク</t>
    </rPh>
    <phoneticPr fontId="1"/>
  </si>
  <si>
    <t>対象機器を送付した事前確認の場合、契約前に対象機器を復旧事業者に渡すことになり、契約するまで返却されない状況が作られてしまいます。対象機器を送付する前に返却方法を事前に合意しましょう。</t>
    <rPh sb="0" eb="4">
      <t>タイショウキキ</t>
    </rPh>
    <rPh sb="5" eb="7">
      <t>ソウフ</t>
    </rPh>
    <rPh sb="14" eb="16">
      <t>バアイ</t>
    </rPh>
    <rPh sb="21" eb="23">
      <t>タイショウ</t>
    </rPh>
    <rPh sb="26" eb="31">
      <t>フッキュウジギョウシャ</t>
    </rPh>
    <rPh sb="40" eb="42">
      <t>ケイヤク</t>
    </rPh>
    <rPh sb="65" eb="69">
      <t>タイショウキキ</t>
    </rPh>
    <rPh sb="70" eb="72">
      <t>ソウフ</t>
    </rPh>
    <rPh sb="74" eb="75">
      <t>マエ</t>
    </rPh>
    <phoneticPr fontId="1"/>
  </si>
  <si>
    <t>事前送付
催促</t>
    <rPh sb="0" eb="4">
      <t>ジゼンソウフ</t>
    </rPh>
    <phoneticPr fontId="1"/>
  </si>
  <si>
    <t>事前確認や簡易診断後、「早く契約しないと復旧できる可能性が下がる」などの説明をされたり、何度も契約するよう催促を受けましたか？</t>
    <phoneticPr fontId="1"/>
  </si>
  <si>
    <t>対象機器を送付した事前確認後、時間の経過によって復旧できる可能性が下がるという説明や、何度も催促を受けることで、適切な判断ができず、焦らされることがあります。気をつけましょう。</t>
    <rPh sb="0" eb="4">
      <t>タイショウキキ</t>
    </rPh>
    <rPh sb="5" eb="7">
      <t>ソウフ</t>
    </rPh>
    <rPh sb="9" eb="13">
      <t>ジゼンカクニン</t>
    </rPh>
    <rPh sb="13" eb="14">
      <t>ノチ</t>
    </rPh>
    <rPh sb="15" eb="17">
      <t>ジカン</t>
    </rPh>
    <rPh sb="18" eb="20">
      <t>ケイカ</t>
    </rPh>
    <rPh sb="24" eb="26">
      <t>フッキュウ</t>
    </rPh>
    <rPh sb="29" eb="32">
      <t>カノウセイ</t>
    </rPh>
    <rPh sb="33" eb="34">
      <t>サ</t>
    </rPh>
    <rPh sb="39" eb="41">
      <t>セツメイ</t>
    </rPh>
    <rPh sb="43" eb="45">
      <t>ナンド</t>
    </rPh>
    <rPh sb="46" eb="48">
      <t>サイソク</t>
    </rPh>
    <rPh sb="49" eb="50">
      <t>ウ</t>
    </rPh>
    <rPh sb="56" eb="58">
      <t>テキセツ</t>
    </rPh>
    <rPh sb="59" eb="61">
      <t>ハンダン</t>
    </rPh>
    <rPh sb="66" eb="67">
      <t>アセ</t>
    </rPh>
    <rPh sb="79" eb="80">
      <t>キ</t>
    </rPh>
    <phoneticPr fontId="1"/>
  </si>
  <si>
    <t>契約書</t>
    <rPh sb="2" eb="3">
      <t>ショ</t>
    </rPh>
    <phoneticPr fontId="1"/>
  </si>
  <si>
    <t>法務担当者がNDA及び契約書を確認しましたか？</t>
    <rPh sb="0" eb="5">
      <t>ホウムタントウシャ</t>
    </rPh>
    <rPh sb="9" eb="10">
      <t>オヨ</t>
    </rPh>
    <phoneticPr fontId="1"/>
  </si>
  <si>
    <t>法務担当者がNDAや契約書の内容を確認していなければ、依頼組織にとって契約内容の不利な項目を認識することができない可能性があります。
不利な項目としては、例えば、支払時期が対象機器の返却前か後か、支払う費用に齟齬が生じた場合に、対象機器の返却がされるかどうか、調査項目や作業経緯の提出の有無、復旧できなかった場合の原因提出の有無、対象機器の破損に関する責任の有無、追加費用の有無などが考えられます。</t>
    <rPh sb="37" eb="39">
      <t>ナイヨウ</t>
    </rPh>
    <rPh sb="67" eb="69">
      <t>フリ</t>
    </rPh>
    <rPh sb="70" eb="72">
      <t>コウモク</t>
    </rPh>
    <rPh sb="77" eb="78">
      <t>タト</t>
    </rPh>
    <rPh sb="81" eb="85">
      <t>シハライジキ</t>
    </rPh>
    <rPh sb="86" eb="90">
      <t>タイショウキキ</t>
    </rPh>
    <rPh sb="91" eb="94">
      <t>ヘンキャクマエ</t>
    </rPh>
    <rPh sb="95" eb="96">
      <t>アト</t>
    </rPh>
    <rPh sb="98" eb="100">
      <t>シハライ</t>
    </rPh>
    <rPh sb="101" eb="103">
      <t>ヒヨウ</t>
    </rPh>
    <rPh sb="104" eb="106">
      <t>ソゴ</t>
    </rPh>
    <rPh sb="107" eb="108">
      <t>ショウ</t>
    </rPh>
    <rPh sb="110" eb="112">
      <t>バアイ</t>
    </rPh>
    <rPh sb="114" eb="118">
      <t>タイショウキキ</t>
    </rPh>
    <rPh sb="119" eb="121">
      <t>ヘンキャク</t>
    </rPh>
    <rPh sb="130" eb="134">
      <t>チョウサコウモク</t>
    </rPh>
    <rPh sb="135" eb="139">
      <t>サギョウケイイ</t>
    </rPh>
    <rPh sb="140" eb="142">
      <t>テイシュツ</t>
    </rPh>
    <rPh sb="143" eb="145">
      <t>ウム</t>
    </rPh>
    <rPh sb="146" eb="148">
      <t>フッキュウ</t>
    </rPh>
    <rPh sb="154" eb="156">
      <t>バアイ</t>
    </rPh>
    <rPh sb="157" eb="159">
      <t>ゲンイン</t>
    </rPh>
    <rPh sb="159" eb="161">
      <t>テイシュツ</t>
    </rPh>
    <rPh sb="162" eb="164">
      <t>ウム</t>
    </rPh>
    <rPh sb="165" eb="169">
      <t>タイショウキキ</t>
    </rPh>
    <rPh sb="170" eb="172">
      <t>ハソン</t>
    </rPh>
    <rPh sb="173" eb="174">
      <t>カン</t>
    </rPh>
    <rPh sb="176" eb="178">
      <t>セキニン</t>
    </rPh>
    <rPh sb="179" eb="181">
      <t>ウム</t>
    </rPh>
    <rPh sb="182" eb="186">
      <t>ツイカヒヨウ</t>
    </rPh>
    <rPh sb="187" eb="189">
      <t>ウム</t>
    </rPh>
    <rPh sb="192" eb="193">
      <t>カンガ</t>
    </rPh>
    <phoneticPr fontId="1"/>
  </si>
  <si>
    <t>調査事項</t>
  </si>
  <si>
    <t>データ復旧ができなかった場合に、調査事項を明確にすることの合意ができていますか？</t>
    <rPh sb="3" eb="5">
      <t>フッキュウ</t>
    </rPh>
    <rPh sb="12" eb="14">
      <t>バアイ</t>
    </rPh>
    <rPh sb="16" eb="20">
      <t>チョウサジコウ</t>
    </rPh>
    <rPh sb="21" eb="23">
      <t>メイカク</t>
    </rPh>
    <rPh sb="29" eb="31">
      <t>ゴウイ</t>
    </rPh>
    <phoneticPr fontId="1"/>
  </si>
  <si>
    <t>データ復旧事業者が何も作業をしていないにもかかわらず、「データ復旧ができませんでした」と言わせないように、調査事項を明確にするように合意しましょう。完全成功報酬制の場合、復旧できなければ無料で終わるメリットがある反面、調査報告書が得られないデメリットもあります。復旧できる前提だけで契約を進めないように注意しましょう。</t>
    <rPh sb="5" eb="6">
      <t>ジ</t>
    </rPh>
    <phoneticPr fontId="1"/>
  </si>
  <si>
    <t>報酬
調査事項</t>
    <rPh sb="0" eb="2">
      <t>ホウシュウ</t>
    </rPh>
    <rPh sb="3" eb="5">
      <t>チョウサ</t>
    </rPh>
    <rPh sb="5" eb="7">
      <t>ジコウ</t>
    </rPh>
    <phoneticPr fontId="1"/>
  </si>
  <si>
    <t>着手金や調査費用が発生する場合、実施される作業内容や作業経緯が記載された書面(メールに記載やPDFの添付ファイル、文書等)を受け取る契約になっていますか？</t>
    <rPh sb="0" eb="3">
      <t>チャクシュキン</t>
    </rPh>
    <rPh sb="4" eb="8">
      <t>チョウサヒヨウ</t>
    </rPh>
    <rPh sb="9" eb="11">
      <t>ハッセイ</t>
    </rPh>
    <rPh sb="13" eb="15">
      <t>バアイ</t>
    </rPh>
    <rPh sb="16" eb="18">
      <t>ジッシ</t>
    </rPh>
    <rPh sb="21" eb="25">
      <t>サギョウナイヨウ</t>
    </rPh>
    <rPh sb="26" eb="30">
      <t>サギョウケイイ</t>
    </rPh>
    <rPh sb="31" eb="33">
      <t>キサイ</t>
    </rPh>
    <rPh sb="36" eb="38">
      <t>ショメン</t>
    </rPh>
    <rPh sb="43" eb="45">
      <t>キサイ</t>
    </rPh>
    <rPh sb="50" eb="52">
      <t>テンプ</t>
    </rPh>
    <rPh sb="57" eb="59">
      <t>ブンショ</t>
    </rPh>
    <rPh sb="59" eb="60">
      <t>トウ</t>
    </rPh>
    <rPh sb="62" eb="63">
      <t>ウ</t>
    </rPh>
    <rPh sb="64" eb="65">
      <t>ト</t>
    </rPh>
    <rPh sb="66" eb="68">
      <t>ケイヤク</t>
    </rPh>
    <phoneticPr fontId="1"/>
  </si>
  <si>
    <t>着手金が高額に設定されている場合もあります。また、どのような作業をしたかを知らされない場合もありますので、作業をしたかどうかの妥当性を判断することができない場合もあります。そのため、契約前に、実施内容の報告書等を受け取る内容になっているか確認しましょう。</t>
    <rPh sb="4" eb="6">
      <t>コウガク</t>
    </rPh>
    <rPh sb="7" eb="9">
      <t>セッテイ</t>
    </rPh>
    <rPh sb="14" eb="16">
      <t>バアイ</t>
    </rPh>
    <rPh sb="30" eb="32">
      <t>サギョウ</t>
    </rPh>
    <rPh sb="37" eb="38">
      <t>シ</t>
    </rPh>
    <rPh sb="43" eb="45">
      <t>バアイ</t>
    </rPh>
    <rPh sb="53" eb="55">
      <t>サギョウ</t>
    </rPh>
    <rPh sb="63" eb="66">
      <t>ダトウセイ</t>
    </rPh>
    <rPh sb="67" eb="69">
      <t>ハンダン</t>
    </rPh>
    <rPh sb="78" eb="80">
      <t>バアイ</t>
    </rPh>
    <rPh sb="91" eb="93">
      <t>ケイヤク</t>
    </rPh>
    <rPh sb="93" eb="94">
      <t>マエ</t>
    </rPh>
    <rPh sb="96" eb="100">
      <t>ジッシナイヨウ</t>
    </rPh>
    <rPh sb="101" eb="104">
      <t>ホウコクショ</t>
    </rPh>
    <rPh sb="104" eb="105">
      <t>トウ</t>
    </rPh>
    <rPh sb="106" eb="107">
      <t>ウ</t>
    </rPh>
    <rPh sb="108" eb="109">
      <t>ト</t>
    </rPh>
    <rPh sb="110" eb="112">
      <t>ナイヨウ</t>
    </rPh>
    <rPh sb="119" eb="121">
      <t>カクニン</t>
    </rPh>
    <phoneticPr fontId="1"/>
  </si>
  <si>
    <t>報酬
支払条件</t>
    <rPh sb="0" eb="2">
      <t>ホウシュウ</t>
    </rPh>
    <rPh sb="3" eb="7">
      <t>シハライジョウケン</t>
    </rPh>
    <phoneticPr fontId="1"/>
  </si>
  <si>
    <t>契約書またはメール等の電磁的記録を含む書面にて、着手金が必要か、復旧後の成功報酬か、固定金額かの明記がされており、支払条件を理解しましたか？</t>
    <rPh sb="11" eb="14">
      <t>デンジテキ</t>
    </rPh>
    <rPh sb="14" eb="16">
      <t>キロク</t>
    </rPh>
    <rPh sb="17" eb="18">
      <t>フク</t>
    </rPh>
    <rPh sb="28" eb="30">
      <t>ヒツヨウ</t>
    </rPh>
    <rPh sb="42" eb="46">
      <t>コテイキンガク</t>
    </rPh>
    <phoneticPr fontId="1"/>
  </si>
  <si>
    <t>報酬は、契約によって、着手金または復旧後の成功報酬のいずれかが必要な場合もあれば、両方とも必要な場合もあります。成功報酬だけの場合、金額が高くなる場合もあります。後々トラブルになる可能性があるので、支払条件は正しく理解しておきましょう。</t>
    <rPh sb="4" eb="6">
      <t>ケイヤク</t>
    </rPh>
    <rPh sb="31" eb="33">
      <t>ヒツヨウ</t>
    </rPh>
    <rPh sb="34" eb="36">
      <t>バアイ</t>
    </rPh>
    <rPh sb="41" eb="43">
      <t>リョウホウ</t>
    </rPh>
    <rPh sb="45" eb="47">
      <t>ヒツヨウ</t>
    </rPh>
    <rPh sb="48" eb="50">
      <t>バアイ</t>
    </rPh>
    <phoneticPr fontId="1"/>
  </si>
  <si>
    <t>報酬
支払時期</t>
    <rPh sb="0" eb="2">
      <t>ホウシュウ</t>
    </rPh>
    <rPh sb="3" eb="7">
      <t>シハライジキ</t>
    </rPh>
    <phoneticPr fontId="1"/>
  </si>
  <si>
    <t>報酬の支払いは、依頼組織が復旧事業者に送付した機器が返却された後の支払いになっていますか？</t>
    <rPh sb="8" eb="10">
      <t>イライ</t>
    </rPh>
    <rPh sb="10" eb="12">
      <t>ソシキ</t>
    </rPh>
    <phoneticPr fontId="1"/>
  </si>
  <si>
    <t>依頼組織が合意した上で、データ復旧事業者に送付した機器が返却される前に、報酬の支払いをすることは問題ありません。
報酬の支払いをしなければ、送付した機器を返却しないデータ復旧事業者の場合、機器を人質に取られていることになります。気をつけましょう。</t>
    <rPh sb="0" eb="4">
      <t>イライソシキ</t>
    </rPh>
    <rPh sb="5" eb="7">
      <t>ゴウイ</t>
    </rPh>
    <rPh sb="9" eb="10">
      <t>ウエ</t>
    </rPh>
    <rPh sb="15" eb="17">
      <t>フッキュウ</t>
    </rPh>
    <rPh sb="17" eb="20">
      <t>ジギョウシャ</t>
    </rPh>
    <rPh sb="21" eb="23">
      <t>ソウフ</t>
    </rPh>
    <rPh sb="25" eb="27">
      <t>キキ</t>
    </rPh>
    <rPh sb="28" eb="30">
      <t>ヘンキャク</t>
    </rPh>
    <rPh sb="33" eb="34">
      <t>マエ</t>
    </rPh>
    <rPh sb="36" eb="38">
      <t>ホウシュウ</t>
    </rPh>
    <rPh sb="39" eb="41">
      <t>シハラ</t>
    </rPh>
    <rPh sb="48" eb="50">
      <t>モンダイ</t>
    </rPh>
    <rPh sb="57" eb="59">
      <t>ホウシュウ</t>
    </rPh>
    <rPh sb="60" eb="62">
      <t>シハラ</t>
    </rPh>
    <rPh sb="70" eb="72">
      <t>ソウフ</t>
    </rPh>
    <rPh sb="74" eb="76">
      <t>キキ</t>
    </rPh>
    <rPh sb="77" eb="79">
      <t>ヘンキャク</t>
    </rPh>
    <rPh sb="85" eb="87">
      <t>フッキュウ</t>
    </rPh>
    <rPh sb="87" eb="89">
      <t>ジギョウ</t>
    </rPh>
    <rPh sb="89" eb="90">
      <t>シャ</t>
    </rPh>
    <rPh sb="91" eb="93">
      <t>バアイ</t>
    </rPh>
    <rPh sb="94" eb="96">
      <t>キキ</t>
    </rPh>
    <rPh sb="97" eb="99">
      <t>ヒトジチ</t>
    </rPh>
    <rPh sb="100" eb="101">
      <t>ト</t>
    </rPh>
    <rPh sb="114" eb="115">
      <t>キ</t>
    </rPh>
    <phoneticPr fontId="1"/>
  </si>
  <si>
    <t>ランサムウェア
対応方針</t>
    <phoneticPr fontId="1"/>
  </si>
  <si>
    <t>ランサムウェアの身代金支払いや犯行グループとの交渉方針について、組織内で検討し、合意を取りましたか？</t>
    <rPh sb="36" eb="38">
      <t>ケントウ</t>
    </rPh>
    <rPh sb="43" eb="44">
      <t>ト</t>
    </rPh>
    <phoneticPr fontId="1"/>
  </si>
  <si>
    <t>データ復旧の依頼をする前に、身代金の支払いをしない、交渉をしないという方針の確認をしましょう。支払いや交渉の余地を残す場合も、組織内での合意を取って記録しておくことで組織や担当者を保護することにつながります。</t>
  </si>
  <si>
    <t>ランサムウェア
交渉</t>
    <phoneticPr fontId="1"/>
  </si>
  <si>
    <t>復旧事業者との間でランサムウェアの犯行グループと交渉しないことを合意していますか？</t>
    <rPh sb="0" eb="5">
      <t>フッキュウジギョウシャ</t>
    </rPh>
    <rPh sb="7" eb="8">
      <t>アイダ</t>
    </rPh>
    <phoneticPr fontId="1"/>
  </si>
  <si>
    <t>データ復旧の依頼をする前に、犯行グループと交渉しないことを合意していない場合、復旧方法の一つとして、復旧事業者に犯行グループと交渉される可能性を否定できません。</t>
    <rPh sb="3" eb="5">
      <t>フッキュウ</t>
    </rPh>
    <rPh sb="6" eb="8">
      <t>イライ</t>
    </rPh>
    <rPh sb="11" eb="12">
      <t>マエ</t>
    </rPh>
    <rPh sb="14" eb="16">
      <t>ハンコウ</t>
    </rPh>
    <rPh sb="21" eb="23">
      <t>コウショウ</t>
    </rPh>
    <phoneticPr fontId="1"/>
  </si>
  <si>
    <t>ランサムウェア
身代金</t>
    <rPh sb="8" eb="11">
      <t>ミノシロキン</t>
    </rPh>
    <phoneticPr fontId="1"/>
  </si>
  <si>
    <t>復旧事業者との間で、ランサムウェアの犯行グループに身代金を支払わないことを契約書やメールのやり取り等にて合意していますか？</t>
    <rPh sb="0" eb="5">
      <t>フッキュウジギョウシャ</t>
    </rPh>
    <rPh sb="7" eb="8">
      <t>アイダ</t>
    </rPh>
    <rPh sb="37" eb="40">
      <t>ケイヤクショ</t>
    </rPh>
    <rPh sb="47" eb="48">
      <t>ト</t>
    </rPh>
    <rPh sb="49" eb="50">
      <t>トウ</t>
    </rPh>
    <phoneticPr fontId="1"/>
  </si>
  <si>
    <t>リスク判定(100点満点)</t>
    <rPh sb="3" eb="5">
      <t>ハンテイ</t>
    </rPh>
    <rPh sb="9" eb="12">
      <t>テンマンテン</t>
    </rPh>
    <phoneticPr fontId="1"/>
  </si>
  <si>
    <t>データ復旧を依頼する前に確認すべきこと(通常版)</t>
    <rPh sb="20" eb="23">
      <t>ツウジョウバン</t>
    </rPh>
    <phoneticPr fontId="1"/>
  </si>
  <si>
    <t>データ復旧は、依頼組織が復旧を希望するデータが復旧しない場合でも、「データは復旧した」とされることがあることを理解していますか？</t>
    <rPh sb="12" eb="14">
      <t>フッキュウ</t>
    </rPh>
    <rPh sb="15" eb="17">
      <t>キボウ</t>
    </rPh>
    <rPh sb="23" eb="25">
      <t>フッキュウ</t>
    </rPh>
    <rPh sb="28" eb="30">
      <t>バアイ</t>
    </rPh>
    <rPh sb="38" eb="40">
      <t>フッキュウ</t>
    </rPh>
    <rPh sb="55" eb="57">
      <t>リカイ</t>
    </rPh>
    <phoneticPr fontId="1"/>
  </si>
  <si>
    <t>法務担当者が契約書を確認しましたか？</t>
    <rPh sb="0" eb="5">
      <t>ホウムタントウシャ</t>
    </rPh>
    <phoneticPr fontId="1"/>
  </si>
  <si>
    <t>報酬の支払いは、依頼組織が復旧事業者に送付した機器が返却された後の支払いになっていますか？</t>
    <phoneticPr fontId="1"/>
  </si>
  <si>
    <t>回答番号</t>
    <rPh sb="0" eb="4">
      <t>カイトウバンゴウ</t>
    </rPh>
    <phoneticPr fontId="1"/>
  </si>
  <si>
    <t>ランサムウェアあり点数</t>
    <rPh sb="9" eb="11">
      <t>テンスウ</t>
    </rPh>
    <phoneticPr fontId="1"/>
  </si>
  <si>
    <t>選択点数</t>
    <rPh sb="0" eb="4">
      <t>センタクテンスウ</t>
    </rPh>
    <phoneticPr fontId="1"/>
  </si>
  <si>
    <t>ランサムウェアなし点数</t>
    <rPh sb="9" eb="11">
      <t>テンスウ</t>
    </rPh>
    <phoneticPr fontId="1"/>
  </si>
  <si>
    <t>はい</t>
    <phoneticPr fontId="1"/>
  </si>
  <si>
    <t>いいえ</t>
    <phoneticPr fontId="1"/>
  </si>
  <si>
    <t>不明・対象外</t>
    <rPh sb="0" eb="2">
      <t>フメイ</t>
    </rPh>
    <rPh sb="3" eb="6">
      <t>タイショウガイ</t>
    </rPh>
    <phoneticPr fontId="1"/>
  </si>
  <si>
    <t>データ復旧の依頼をする前に、身代金を支払わないことを合意していない場合、復旧方法の一つとして、復旧事業者に勝手に身代金を支払われてしまう可能性を否定できません。</t>
    <rPh sb="3" eb="5">
      <t>フッキュウ</t>
    </rPh>
    <rPh sb="6" eb="8">
      <t>イライ</t>
    </rPh>
    <rPh sb="11" eb="12">
      <t>マエ</t>
    </rPh>
    <rPh sb="14" eb="17">
      <t>ミノシロキン</t>
    </rPh>
    <rPh sb="18" eb="20">
      <t>シハラ</t>
    </rPh>
    <rPh sb="53" eb="55">
      <t>カッテ</t>
    </rPh>
    <phoneticPr fontId="1"/>
  </si>
  <si>
    <t>データ復旧には、対象機器から1つのファイルでも復旧できれば、データ復旧できたという場合もあれば、データのファイル名だけが復旧できれば、データ復旧できたという場合もあります。データ復旧事業者が定義するデータ復旧の意味を理解していなければ、齟齬が生じますので、依頼したい内容がどのようなデータ復旧であるかを理解しましょう。</t>
    <rPh sb="89" eb="91">
      <t>フッキュウ</t>
    </rPh>
    <rPh sb="91" eb="94">
      <t>ジギョウシャ</t>
    </rPh>
    <rPh sb="95" eb="97">
      <t>テイギ</t>
    </rPh>
    <phoneticPr fontId="1"/>
  </si>
  <si>
    <t>依頼前・事業者選定
問い合わせ</t>
    <rPh sb="0" eb="3">
      <t>イライマエ</t>
    </rPh>
    <rPh sb="4" eb="7">
      <t>ジギョウシャ</t>
    </rPh>
    <rPh sb="7" eb="9">
      <t>センテイ</t>
    </rPh>
    <rPh sb="10" eb="11">
      <t>ト</t>
    </rPh>
    <rPh sb="12" eb="13">
      <t>ア</t>
    </rPh>
    <phoneticPr fontId="1"/>
  </si>
  <si>
    <t xml:space="preserve">2022年12月16日
一般社団法人日本データ復旧協会(DRAJ)
特定非営利活動法人デジタル・フォレンジック研究会(IDF)
特定非営利活動法人日本ネットワークセキュリティ協会(JNSA)
一般社団法人日本コンピュータセキュリティインシデント対応チーム協議会(NCA)
一般社団法人ソフトウェア協会(SAJ)
</t>
    <phoneticPr fontId="1"/>
  </si>
  <si>
    <t>ランサムウェア対策サイトでは、これまで入手した復号鍵を無料で公開していますので、復旧事業者へ連絡する前に、確認してみましょう。
ランサムウェア対策サイト（https://www.nomoreransom.org/ja/index.html）、ランサムウェア対策特設サイト（https://www.jpcert.or.jp/magazine/security/nomore-ransom.html）、ランサムウェアで暗号化されたファイルを復号するツールの調べ方（https://www.ipa.go.jp/security/anshin/tips/nmr_toolnavi.html）</t>
    <rPh sb="7" eb="9">
      <t>タイサク</t>
    </rPh>
    <rPh sb="19" eb="21">
      <t>ニュウシュ</t>
    </rPh>
    <rPh sb="23" eb="26">
      <t>フクゴウカギ</t>
    </rPh>
    <rPh sb="27" eb="29">
      <t>ムリョウ</t>
    </rPh>
    <rPh sb="30" eb="32">
      <t>コウカイ</t>
    </rPh>
    <rPh sb="40" eb="45">
      <t>フッキュウジギョウシャ</t>
    </rPh>
    <rPh sb="46" eb="48">
      <t>レンラク</t>
    </rPh>
    <rPh sb="50" eb="51">
      <t>マエ</t>
    </rPh>
    <rPh sb="53" eb="55">
      <t>カクニン</t>
    </rPh>
    <rPh sb="71" eb="73">
      <t>タイサク</t>
    </rPh>
    <rPh sb="128" eb="132">
      <t>タイサクトクセツ</t>
    </rPh>
    <phoneticPr fontId="1"/>
  </si>
  <si>
    <r>
      <rPr>
        <b/>
        <sz val="11"/>
        <color rgb="FF000000"/>
        <rFont val="Meiryo UI"/>
        <family val="3"/>
        <charset val="128"/>
      </rPr>
      <t>目的</t>
    </r>
    <r>
      <rPr>
        <sz val="11"/>
        <color rgb="FF000000"/>
        <rFont val="Meiryo UI"/>
        <family val="3"/>
        <charset val="128"/>
      </rPr>
      <t xml:space="preserve">：データ復旧事業者にはじめに問い合わせたときより高額な料金を提示されましたが、「高い確率でデータは復旧できます」と説明され、「早く着手しないと復旧できなくなります」と急かされ、あわてて契約したところ、結局、データ復旧不可なのに、費用を支払わされる事例もあります。本チェックリストは、マルウェア等に感染した端末や削除されたデータを復旧するために、データ復旧事業者に依頼する際に使用することによって、データ復旧事業者とのトラブルを未然に防止することを目的としています。
</t>
    </r>
    <r>
      <rPr>
        <b/>
        <sz val="11"/>
        <color rgb="FF000000"/>
        <rFont val="Meiryo UI"/>
        <family val="3"/>
        <charset val="128"/>
      </rPr>
      <t>注意事項</t>
    </r>
    <r>
      <rPr>
        <sz val="11"/>
        <color rgb="FF000000"/>
        <rFont val="Meiryo UI"/>
        <family val="3"/>
        <charset val="128"/>
      </rPr>
      <t xml:space="preserve">：本チェックリストは、マルウェアに感染した事案に対応するインシデント対応事業者を選定する基準ではありません。そのため、インシデント対応やインシデント対応事業者に関する問い合わせは受けられませんので、ご注意ください。
</t>
    </r>
    <r>
      <rPr>
        <b/>
        <sz val="11"/>
        <color rgb="FF000000"/>
        <rFont val="Meiryo UI"/>
        <family val="3"/>
        <charset val="128"/>
      </rPr>
      <t>免責事項</t>
    </r>
    <r>
      <rPr>
        <sz val="11"/>
        <color rgb="FF000000"/>
        <rFont val="Meiryo UI"/>
        <family val="3"/>
        <charset val="128"/>
      </rPr>
      <t>：本チェックリストを用いたとしても、データ復旧事業者とのトラブルを完全に防ぐことはできません。また、リスク判定の結果、問題がない場合であっても、データ復旧事業者とのトラブルに遭う可能性は存在します。そのため、本チェックリストは、チェック項目の正確性、有効性及び網羅性を明示的又は黙示的にも保証するものではなく、本チェックリストの実施に伴って発生したいかなる問題や、本チェックリストに起因して損害が発生したとしても、本チェックリストを作成及び公表した各団体において、その責任を一切負わないものとします。</t>
    </r>
    <phoneticPr fontId="1"/>
  </si>
  <si>
    <t>データ被害時の
ベンダー選定チェックシート
Ver.1.0</t>
    <rPh sb="3" eb="5">
      <t>ヒガイ</t>
    </rPh>
    <rPh sb="5" eb="6">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</si>
</sst>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No.&quot;General"/>
    <numFmt numFmtId="177" formatCode="General&quot;点&quot;"/>
  </numFmts>
  <fonts count="14" x14ac:knownFonts="1">
    <font>
      <sz val="11"/>
      <name val="ＭＳ Ｐゴシック"/>
      <family val="3"/>
      <charset val="128"/>
    </font>
    <font>
      <sz val="6"/>
      <name val="ＭＳ Ｐゴシック"/>
      <family val="3"/>
      <charset val="128"/>
    </font>
    <font>
      <sz val="11"/>
      <name val="ＭＳ ゴシック"/>
      <family val="3"/>
      <charset val="128"/>
    </font>
    <font>
      <sz val="36"/>
      <name val="Meiryo UI"/>
      <family val="3"/>
      <charset val="128"/>
    </font>
    <font>
      <b/>
      <sz val="16"/>
      <name val="Meiryo UI"/>
      <family val="3"/>
      <charset val="128"/>
    </font>
    <font>
      <b/>
      <sz val="22"/>
      <name val="Meiryo UI"/>
      <family val="3"/>
      <charset val="128"/>
    </font>
    <font>
      <sz val="11"/>
      <name val="Meiryo UI"/>
      <family val="3"/>
      <charset val="128"/>
    </font>
    <font>
      <b/>
      <sz val="14"/>
      <name val="Meiryo UI"/>
      <family val="3"/>
      <charset val="128"/>
    </font>
    <font>
      <sz val="16"/>
      <name val="Meiryo UI"/>
      <family val="3"/>
      <charset val="128"/>
    </font>
    <font>
      <b/>
      <sz val="11"/>
      <name val="Meiryo UI"/>
      <family val="3"/>
      <charset val="128"/>
    </font>
    <font>
      <b/>
      <sz val="12"/>
      <name val="Meiryo UI"/>
      <family val="3"/>
      <charset val="128"/>
    </font>
    <font>
      <sz val="11"/>
      <color rgb="FF000000"/>
      <name val="Meiryo UI"/>
      <family val="3"/>
      <charset val="128"/>
    </font>
    <font>
      <b/>
      <sz val="11"/>
      <color rgb="FF000000"/>
      <name val="Meiryo UI"/>
      <family val="3"/>
      <charset val="128"/>
    </font>
    <font>
      <b/>
      <sz val="16"/>
      <color theme="0"/>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726A95"/>
        <bgColor indexed="64"/>
      </patternFill>
    </fill>
    <fill>
      <patternFill patternType="solid">
        <fgColor rgb="FFF4E8C1"/>
        <bgColor indexed="64"/>
      </patternFill>
    </fill>
    <fill>
      <patternFill patternType="solid">
        <fgColor rgb="FFA0C1B8"/>
        <bgColor indexed="64"/>
      </patternFill>
    </fill>
    <fill>
      <patternFill patternType="solid">
        <fgColor rgb="FF709FB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rgb="FF000000"/>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rgb="FF000000"/>
      </top>
      <bottom style="thin">
        <color indexed="64"/>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
    <xf numFmtId="0" fontId="0" fillId="0" borderId="0"/>
  </cellStyleXfs>
  <cellXfs count="77">
    <xf numFmtId="0" fontId="0" fillId="0" borderId="0" xfId="0"/>
    <xf numFmtId="0" fontId="0" fillId="0" borderId="0" xfId="0" applyAlignment="1">
      <alignment horizontal="left" vertical="center" wrapText="1"/>
    </xf>
    <xf numFmtId="0" fontId="2" fillId="0" borderId="0" xfId="0" applyFont="1"/>
    <xf numFmtId="0" fontId="2" fillId="0" borderId="0" xfId="0" applyFont="1" applyAlignment="1">
      <alignment horizontal="left" vertical="center" wrapText="1"/>
    </xf>
    <xf numFmtId="0" fontId="0" fillId="0" borderId="1" xfId="0" applyBorder="1"/>
    <xf numFmtId="176" fontId="0" fillId="0" borderId="1" xfId="0" applyNumberFormat="1" applyBorder="1"/>
    <xf numFmtId="176" fontId="0" fillId="3" borderId="1" xfId="0" applyNumberFormat="1" applyFill="1" applyBorder="1"/>
    <xf numFmtId="0" fontId="0" fillId="0" borderId="0" xfId="0" applyAlignment="1">
      <alignment wrapText="1"/>
    </xf>
    <xf numFmtId="0" fontId="4" fillId="0" borderId="0" xfId="0" applyFont="1" applyAlignment="1">
      <alignment horizontal="center" wrapText="1"/>
    </xf>
    <xf numFmtId="0" fontId="5" fillId="0" borderId="0" xfId="0" applyFont="1" applyAlignment="1">
      <alignment horizontal="left" vertical="center" wrapText="1"/>
    </xf>
    <xf numFmtId="0" fontId="4" fillId="0" borderId="0" xfId="0" applyFont="1" applyAlignment="1">
      <alignment vertical="center"/>
    </xf>
    <xf numFmtId="0" fontId="6" fillId="0" borderId="0" xfId="0" applyFont="1"/>
    <xf numFmtId="0" fontId="7" fillId="2" borderId="20" xfId="0" applyFont="1" applyFill="1" applyBorder="1" applyAlignment="1">
      <alignment horizontal="center" vertical="center" wrapText="1"/>
    </xf>
    <xf numFmtId="0" fontId="6" fillId="0" borderId="34"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3" borderId="32" xfId="0" applyFont="1" applyFill="1" applyBorder="1" applyAlignment="1">
      <alignment horizontal="left" vertical="center" wrapText="1"/>
    </xf>
    <xf numFmtId="0" fontId="6" fillId="0" borderId="36" xfId="0" applyFont="1" applyBorder="1" applyAlignment="1">
      <alignment horizontal="left" vertical="center" wrapText="1"/>
    </xf>
    <xf numFmtId="0" fontId="6" fillId="3" borderId="33"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9" fillId="0" borderId="27"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2" fillId="0" borderId="0" xfId="0" applyFont="1" applyAlignment="1">
      <alignment horizontal="center"/>
    </xf>
    <xf numFmtId="0" fontId="5" fillId="0" borderId="0" xfId="0" applyFont="1" applyAlignment="1">
      <alignment vertical="center" wrapText="1"/>
    </xf>
    <xf numFmtId="0" fontId="8" fillId="0" borderId="29"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7" fillId="0" borderId="2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8" xfId="0" applyFont="1" applyBorder="1" applyAlignment="1">
      <alignment horizontal="left" vertical="center" wrapText="1"/>
    </xf>
    <xf numFmtId="177" fontId="4" fillId="0" borderId="26"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8" fillId="5"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14"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8" fillId="5" borderId="18" xfId="0" applyFont="1" applyFill="1" applyBorder="1" applyAlignment="1">
      <alignment horizontal="left" vertical="center" wrapText="1"/>
    </xf>
    <xf numFmtId="0" fontId="8" fillId="5" borderId="19" xfId="0" applyFont="1" applyFill="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vertical="center" wrapText="1"/>
    </xf>
    <xf numFmtId="0" fontId="6" fillId="0" borderId="31"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0" fillId="6" borderId="28" xfId="0" applyFont="1" applyFill="1" applyBorder="1" applyAlignment="1">
      <alignment horizontal="center" vertical="center" textRotation="255"/>
    </xf>
    <xf numFmtId="0" fontId="10" fillId="6" borderId="0" xfId="0" applyFont="1" applyFill="1" applyAlignment="1">
      <alignment horizontal="center" vertical="center" textRotation="255"/>
    </xf>
    <xf numFmtId="0" fontId="10" fillId="7" borderId="5" xfId="0" applyFont="1" applyFill="1" applyBorder="1" applyAlignment="1">
      <alignment horizontal="center" vertical="center" textRotation="255"/>
    </xf>
    <xf numFmtId="0" fontId="10" fillId="7" borderId="6" xfId="0" applyFont="1" applyFill="1" applyBorder="1" applyAlignment="1">
      <alignment horizontal="center" vertical="center" textRotation="255"/>
    </xf>
    <xf numFmtId="0" fontId="10" fillId="7" borderId="17" xfId="0" applyFont="1" applyFill="1" applyBorder="1" applyAlignment="1">
      <alignment horizontal="center" vertical="center" textRotation="255"/>
    </xf>
    <xf numFmtId="0" fontId="10" fillId="6" borderId="28" xfId="0" applyFont="1" applyFill="1" applyBorder="1" applyAlignment="1">
      <alignment horizontal="center" vertical="center" textRotation="255" wrapText="1"/>
    </xf>
    <xf numFmtId="0" fontId="11" fillId="0" borderId="0" xfId="0" applyFont="1" applyAlignment="1">
      <alignment wrapText="1"/>
    </xf>
  </cellXfs>
  <cellStyles count="1">
    <cellStyle name="標準" xfId="0" builtinId="0"/>
  </cellStyles>
  <dxfs count="6">
    <dxf>
      <fill>
        <patternFill>
          <bgColor rgb="FFFFFF00"/>
        </patternFill>
      </fill>
    </dxf>
    <dxf>
      <fill>
        <patternFill>
          <bgColor rgb="FFFF0000"/>
        </patternFill>
      </fill>
    </dxf>
    <dxf>
      <fill>
        <patternFill>
          <bgColor theme="8" tint="0.79998168889431442"/>
        </patternFill>
      </fill>
    </dxf>
    <dxf>
      <fill>
        <patternFill>
          <bgColor rgb="FFFFFF00"/>
        </patternFill>
      </fill>
    </dxf>
    <dxf>
      <fill>
        <patternFill>
          <bgColor rgb="FFFF0000"/>
        </patternFill>
      </fill>
    </dxf>
    <dxf>
      <fill>
        <patternFill>
          <bgColor theme="8" tint="0.79998168889431442"/>
        </patternFill>
      </fill>
    </dxf>
  </dxfs>
  <tableStyles count="0" defaultTableStyle="TableStyleMedium2" defaultPivotStyle="PivotStyleLight16"/>
  <colors>
    <mruColors>
      <color rgb="FF709FB0"/>
      <color rgb="FFA0C1B8"/>
      <color rgb="FF726A95"/>
      <color rgb="FFF4E8C1"/>
      <color rgb="FFA2AAB0"/>
      <color rgb="FFEBECED"/>
      <color rgb="FF4C586F"/>
      <color rgb="FFCBC5C1"/>
      <color rgb="FFE2B49A"/>
      <color rgb="FF9AAB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A470A-0F12-4B33-911E-47CBCFA7A835}">
  <dimension ref="A1:A5"/>
  <sheetViews>
    <sheetView tabSelected="1" view="pageBreakPreview" zoomScale="85" zoomScaleNormal="100" zoomScaleSheetLayoutView="85" workbookViewId="0">
      <selection activeCell="A3" sqref="A3"/>
    </sheetView>
  </sheetViews>
  <sheetFormatPr defaultRowHeight="13.5" x14ac:dyDescent="0.15"/>
  <cols>
    <col min="1" max="1" width="126.125" customWidth="1"/>
  </cols>
  <sheetData>
    <row r="1" spans="1:1" ht="150.75" customHeight="1" x14ac:dyDescent="0.15">
      <c r="A1" s="62" t="s">
        <v>79</v>
      </c>
    </row>
    <row r="2" spans="1:1" ht="105" customHeight="1" x14ac:dyDescent="0.15">
      <c r="A2" s="62"/>
    </row>
    <row r="3" spans="1:1" ht="409.5" customHeight="1" x14ac:dyDescent="0.3">
      <c r="A3" s="8" t="s">
        <v>76</v>
      </c>
    </row>
    <row r="4" spans="1:1" ht="255.75" customHeight="1" x14ac:dyDescent="0.25">
      <c r="A4" s="76" t="s">
        <v>78</v>
      </c>
    </row>
    <row r="5" spans="1:1" ht="203.25" customHeight="1" x14ac:dyDescent="0.15">
      <c r="A5" s="7"/>
    </row>
  </sheetData>
  <sheetProtection algorithmName="SHA-512" hashValue="Z4N7kwvLTCoC42w/HrDg9n7Qyar6/iI2u/nBd4J/t0Blltc8vXv0aZ8ppAwFz7qMQGkGI3xORabP0khyC5LYFg==" saltValue="dTpswPqBlthwPYlJTsHnrA==" spinCount="100000" sheet="1" formatCells="0" formatColumns="0" formatRows="0"/>
  <mergeCells count="1">
    <mergeCell ref="A1:A2"/>
  </mergeCells>
  <phoneticPr fontId="1"/>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66"/>
  <sheetViews>
    <sheetView view="pageBreakPreview" topLeftCell="B1" zoomScale="85" zoomScaleNormal="100" zoomScaleSheetLayoutView="85" workbookViewId="0">
      <pane ySplit="3" topLeftCell="A4" activePane="bottomLeft" state="frozen"/>
      <selection activeCell="G17" sqref="G17"/>
      <selection pane="bottomLeft" activeCell="E5" sqref="E5"/>
    </sheetView>
  </sheetViews>
  <sheetFormatPr defaultColWidth="8.75" defaultRowHeight="13.5" x14ac:dyDescent="0.15"/>
  <cols>
    <col min="1" max="1" width="2.375" customWidth="1"/>
    <col min="2" max="2" width="7.375" bestFit="1" customWidth="1"/>
    <col min="3" max="3" width="9.25" customWidth="1"/>
    <col min="4" max="4" width="17.125" customWidth="1"/>
    <col min="5" max="5" width="99.875" style="1" customWidth="1"/>
    <col min="6" max="6" width="18.5" style="1" customWidth="1"/>
    <col min="7" max="7" width="140.5" customWidth="1"/>
  </cols>
  <sheetData>
    <row r="1" spans="2:7" ht="28.5" customHeight="1" x14ac:dyDescent="0.15">
      <c r="B1" s="63" t="s">
        <v>0</v>
      </c>
      <c r="C1" s="63"/>
      <c r="D1" s="63"/>
      <c r="E1" s="63"/>
      <c r="F1" s="63"/>
      <c r="G1" s="9"/>
    </row>
    <row r="2" spans="2:7" ht="21.75" thickBot="1" x14ac:dyDescent="0.3">
      <c r="B2" s="10" t="s">
        <v>1</v>
      </c>
      <c r="C2" s="10"/>
      <c r="D2" s="10"/>
      <c r="E2" s="10"/>
      <c r="F2" s="10"/>
      <c r="G2" s="11"/>
    </row>
    <row r="3" spans="2:7" ht="21.75" thickBot="1" x14ac:dyDescent="0.2">
      <c r="B3" s="48" t="s">
        <v>2</v>
      </c>
      <c r="C3" s="49" t="s">
        <v>3</v>
      </c>
      <c r="D3" s="50" t="s">
        <v>4</v>
      </c>
      <c r="E3" s="51" t="s">
        <v>5</v>
      </c>
      <c r="F3" s="52" t="s">
        <v>6</v>
      </c>
      <c r="G3" s="12" t="s">
        <v>7</v>
      </c>
    </row>
    <row r="4" spans="2:7" ht="62.45" customHeight="1" x14ac:dyDescent="0.15">
      <c r="B4" s="20">
        <v>1</v>
      </c>
      <c r="C4" s="70" t="s">
        <v>8</v>
      </c>
      <c r="D4" s="31" t="s">
        <v>9</v>
      </c>
      <c r="E4" s="26" t="s">
        <v>10</v>
      </c>
      <c r="F4" s="39"/>
      <c r="G4" s="64" t="s">
        <v>74</v>
      </c>
    </row>
    <row r="5" spans="2:7" ht="62.45" customHeight="1" x14ac:dyDescent="0.15">
      <c r="B5" s="21">
        <f t="shared" ref="B5:B22" si="0">B4+1</f>
        <v>2</v>
      </c>
      <c r="C5" s="71"/>
      <c r="D5" s="32" t="s">
        <v>9</v>
      </c>
      <c r="E5" s="27" t="s">
        <v>11</v>
      </c>
      <c r="F5" s="40"/>
      <c r="G5" s="65"/>
    </row>
    <row r="6" spans="2:7" ht="62.45" customHeight="1" x14ac:dyDescent="0.15">
      <c r="B6" s="21">
        <f t="shared" si="0"/>
        <v>3</v>
      </c>
      <c r="C6" s="71"/>
      <c r="D6" s="33" t="s">
        <v>12</v>
      </c>
      <c r="E6" s="28" t="s">
        <v>13</v>
      </c>
      <c r="F6" s="40"/>
      <c r="G6" s="13" t="s">
        <v>14</v>
      </c>
    </row>
    <row r="7" spans="2:7" ht="62.45" customHeight="1" x14ac:dyDescent="0.15">
      <c r="B7" s="21">
        <f t="shared" si="0"/>
        <v>4</v>
      </c>
      <c r="C7" s="71"/>
      <c r="D7" s="32" t="s">
        <v>15</v>
      </c>
      <c r="E7" s="27" t="s">
        <v>16</v>
      </c>
      <c r="F7" s="40"/>
      <c r="G7" s="14" t="s">
        <v>17</v>
      </c>
    </row>
    <row r="8" spans="2:7" ht="62.45" customHeight="1" x14ac:dyDescent="0.15">
      <c r="B8" s="21">
        <f t="shared" si="0"/>
        <v>5</v>
      </c>
      <c r="C8" s="71"/>
      <c r="D8" s="34" t="s">
        <v>18</v>
      </c>
      <c r="E8" s="29" t="s">
        <v>19</v>
      </c>
      <c r="F8" s="40"/>
      <c r="G8" s="15" t="s">
        <v>20</v>
      </c>
    </row>
    <row r="9" spans="2:7" ht="62.45" customHeight="1" x14ac:dyDescent="0.15">
      <c r="B9" s="21">
        <f t="shared" si="0"/>
        <v>6</v>
      </c>
      <c r="C9" s="71"/>
      <c r="D9" s="53" t="s">
        <v>21</v>
      </c>
      <c r="E9" s="54" t="s">
        <v>22</v>
      </c>
      <c r="F9" s="55"/>
      <c r="G9" s="16" t="s">
        <v>77</v>
      </c>
    </row>
    <row r="10" spans="2:7" ht="62.45" customHeight="1" x14ac:dyDescent="0.15">
      <c r="B10" s="21">
        <f t="shared" si="0"/>
        <v>7</v>
      </c>
      <c r="C10" s="72" t="s">
        <v>23</v>
      </c>
      <c r="D10" s="35" t="s">
        <v>24</v>
      </c>
      <c r="E10" s="30" t="s">
        <v>25</v>
      </c>
      <c r="F10" s="41"/>
      <c r="G10" s="66" t="s">
        <v>26</v>
      </c>
    </row>
    <row r="11" spans="2:7" ht="62.45" customHeight="1" x14ac:dyDescent="0.15">
      <c r="B11" s="21">
        <f t="shared" si="0"/>
        <v>8</v>
      </c>
      <c r="C11" s="73"/>
      <c r="D11" s="35" t="s">
        <v>27</v>
      </c>
      <c r="E11" s="30" t="s">
        <v>28</v>
      </c>
      <c r="F11" s="41"/>
      <c r="G11" s="67"/>
    </row>
    <row r="12" spans="2:7" ht="62.45" customHeight="1" x14ac:dyDescent="0.15">
      <c r="B12" s="21">
        <f t="shared" si="0"/>
        <v>9</v>
      </c>
      <c r="C12" s="73"/>
      <c r="D12" s="34" t="s">
        <v>29</v>
      </c>
      <c r="E12" s="29" t="s">
        <v>30</v>
      </c>
      <c r="F12" s="41"/>
      <c r="G12" s="15" t="s">
        <v>31</v>
      </c>
    </row>
    <row r="13" spans="2:7" ht="62.45" customHeight="1" x14ac:dyDescent="0.15">
      <c r="B13" s="21">
        <f t="shared" si="0"/>
        <v>10</v>
      </c>
      <c r="C13" s="73"/>
      <c r="D13" s="34" t="s">
        <v>32</v>
      </c>
      <c r="E13" s="29" t="s">
        <v>33</v>
      </c>
      <c r="F13" s="42"/>
      <c r="G13" s="15" t="s">
        <v>34</v>
      </c>
    </row>
    <row r="14" spans="2:7" ht="62.45" customHeight="1" x14ac:dyDescent="0.15">
      <c r="B14" s="21">
        <f t="shared" si="0"/>
        <v>11</v>
      </c>
      <c r="C14" s="73"/>
      <c r="D14" s="34" t="s">
        <v>35</v>
      </c>
      <c r="E14" s="29" t="s">
        <v>36</v>
      </c>
      <c r="F14" s="42"/>
      <c r="G14" s="15" t="s">
        <v>37</v>
      </c>
    </row>
    <row r="15" spans="2:7" ht="62.45" customHeight="1" x14ac:dyDescent="0.15">
      <c r="B15" s="21">
        <f t="shared" si="0"/>
        <v>12</v>
      </c>
      <c r="C15" s="73"/>
      <c r="D15" s="34" t="s">
        <v>38</v>
      </c>
      <c r="E15" s="29" t="s">
        <v>39</v>
      </c>
      <c r="F15" s="42"/>
      <c r="G15" s="15" t="s">
        <v>40</v>
      </c>
    </row>
    <row r="16" spans="2:7" ht="62.45" customHeight="1" x14ac:dyDescent="0.15">
      <c r="B16" s="21">
        <f t="shared" si="0"/>
        <v>13</v>
      </c>
      <c r="C16" s="73"/>
      <c r="D16" s="35" t="s">
        <v>41</v>
      </c>
      <c r="E16" s="30" t="s">
        <v>42</v>
      </c>
      <c r="F16" s="41"/>
      <c r="G16" s="17" t="s">
        <v>43</v>
      </c>
    </row>
    <row r="17" spans="2:7" ht="62.45" customHeight="1" x14ac:dyDescent="0.15">
      <c r="B17" s="22">
        <f t="shared" si="0"/>
        <v>14</v>
      </c>
      <c r="C17" s="73"/>
      <c r="D17" s="34" t="s">
        <v>44</v>
      </c>
      <c r="E17" s="29" t="s">
        <v>45</v>
      </c>
      <c r="F17" s="42"/>
      <c r="G17" s="15" t="s">
        <v>46</v>
      </c>
    </row>
    <row r="18" spans="2:7" ht="62.45" customHeight="1" x14ac:dyDescent="0.15">
      <c r="B18" s="22">
        <f t="shared" si="0"/>
        <v>15</v>
      </c>
      <c r="C18" s="73"/>
      <c r="D18" s="34" t="s">
        <v>47</v>
      </c>
      <c r="E18" s="29" t="s">
        <v>48</v>
      </c>
      <c r="F18" s="42"/>
      <c r="G18" s="15" t="s">
        <v>49</v>
      </c>
    </row>
    <row r="19" spans="2:7" ht="62.45" customHeight="1" x14ac:dyDescent="0.15">
      <c r="B19" s="22">
        <f t="shared" si="0"/>
        <v>16</v>
      </c>
      <c r="C19" s="73"/>
      <c r="D19" s="34" t="s">
        <v>50</v>
      </c>
      <c r="E19" s="29" t="s">
        <v>51</v>
      </c>
      <c r="F19" s="42"/>
      <c r="G19" s="15" t="s">
        <v>52</v>
      </c>
    </row>
    <row r="20" spans="2:7" ht="62.45" customHeight="1" x14ac:dyDescent="0.15">
      <c r="B20" s="22">
        <f t="shared" si="0"/>
        <v>17</v>
      </c>
      <c r="C20" s="73"/>
      <c r="D20" s="56" t="s">
        <v>53</v>
      </c>
      <c r="E20" s="57" t="s">
        <v>54</v>
      </c>
      <c r="F20" s="58"/>
      <c r="G20" s="18" t="s">
        <v>55</v>
      </c>
    </row>
    <row r="21" spans="2:7" ht="62.45" customHeight="1" x14ac:dyDescent="0.15">
      <c r="B21" s="22">
        <f t="shared" si="0"/>
        <v>18</v>
      </c>
      <c r="C21" s="73"/>
      <c r="D21" s="56" t="s">
        <v>56</v>
      </c>
      <c r="E21" s="57" t="s">
        <v>57</v>
      </c>
      <c r="F21" s="58"/>
      <c r="G21" s="18" t="s">
        <v>58</v>
      </c>
    </row>
    <row r="22" spans="2:7" ht="62.45" customHeight="1" thickBot="1" x14ac:dyDescent="0.2">
      <c r="B22" s="23">
        <f t="shared" si="0"/>
        <v>19</v>
      </c>
      <c r="C22" s="74"/>
      <c r="D22" s="59" t="s">
        <v>59</v>
      </c>
      <c r="E22" s="60" t="s">
        <v>60</v>
      </c>
      <c r="F22" s="61"/>
      <c r="G22" s="19" t="s">
        <v>73</v>
      </c>
    </row>
    <row r="23" spans="2:7" ht="62.45" customHeight="1" thickBot="1" x14ac:dyDescent="0.3">
      <c r="B23" s="68" t="s">
        <v>61</v>
      </c>
      <c r="C23" s="69"/>
      <c r="D23" s="69"/>
      <c r="E23" s="69"/>
      <c r="F23" s="38">
        <f>100-SUM(項目用!E2:E20)</f>
        <v>100</v>
      </c>
      <c r="G23" s="11"/>
    </row>
    <row r="24" spans="2:7" x14ac:dyDescent="0.15">
      <c r="B24" s="2"/>
      <c r="C24" s="2"/>
      <c r="D24" s="2"/>
      <c r="E24" s="3"/>
      <c r="F24" s="3"/>
    </row>
    <row r="25" spans="2:7" x14ac:dyDescent="0.15">
      <c r="B25" s="2"/>
      <c r="C25" s="2"/>
      <c r="D25" s="2"/>
      <c r="E25" s="3"/>
      <c r="F25" s="3"/>
    </row>
    <row r="26" spans="2:7" x14ac:dyDescent="0.15">
      <c r="B26" s="2"/>
      <c r="C26" s="2"/>
      <c r="D26" s="2"/>
      <c r="E26" s="3"/>
      <c r="F26" s="3"/>
    </row>
    <row r="27" spans="2:7" x14ac:dyDescent="0.15">
      <c r="B27" s="2"/>
      <c r="C27" s="2"/>
      <c r="D27" s="2"/>
      <c r="E27" s="3"/>
      <c r="F27" s="3"/>
    </row>
    <row r="28" spans="2:7" x14ac:dyDescent="0.15">
      <c r="B28" s="2"/>
      <c r="C28" s="2"/>
      <c r="D28" s="2"/>
      <c r="E28" s="3"/>
      <c r="F28" s="3"/>
    </row>
    <row r="29" spans="2:7" x14ac:dyDescent="0.15">
      <c r="B29" s="2"/>
      <c r="C29" s="2"/>
      <c r="D29" s="2"/>
      <c r="E29" s="3"/>
      <c r="F29" s="3"/>
    </row>
    <row r="30" spans="2:7" x14ac:dyDescent="0.15">
      <c r="B30" s="2"/>
      <c r="C30" s="2"/>
      <c r="D30" s="2"/>
      <c r="E30" s="3"/>
      <c r="F30" s="3"/>
    </row>
    <row r="31" spans="2:7" x14ac:dyDescent="0.15">
      <c r="B31" s="2"/>
      <c r="C31" s="2"/>
      <c r="D31" s="2"/>
      <c r="E31" s="3"/>
      <c r="F31" s="3"/>
    </row>
    <row r="32" spans="2:7" x14ac:dyDescent="0.15">
      <c r="B32" s="2"/>
      <c r="C32" s="2"/>
      <c r="D32" s="2"/>
      <c r="E32" s="3"/>
      <c r="F32" s="3"/>
    </row>
    <row r="33" spans="2:6" x14ac:dyDescent="0.15">
      <c r="B33" s="2"/>
      <c r="C33" s="2"/>
      <c r="D33" s="2"/>
      <c r="E33" s="3"/>
      <c r="F33" s="3"/>
    </row>
    <row r="34" spans="2:6" x14ac:dyDescent="0.15">
      <c r="B34" s="2"/>
      <c r="C34" s="2"/>
      <c r="D34" s="2"/>
      <c r="E34" s="3"/>
      <c r="F34" s="3"/>
    </row>
    <row r="35" spans="2:6" x14ac:dyDescent="0.15">
      <c r="B35" s="2"/>
      <c r="C35" s="2"/>
      <c r="D35" s="2"/>
      <c r="E35" s="3"/>
      <c r="F35" s="3"/>
    </row>
    <row r="36" spans="2:6" x14ac:dyDescent="0.15">
      <c r="B36" s="2"/>
      <c r="C36" s="2"/>
      <c r="D36" s="2"/>
      <c r="E36" s="3"/>
      <c r="F36" s="3"/>
    </row>
    <row r="37" spans="2:6" x14ac:dyDescent="0.15">
      <c r="B37" s="2"/>
      <c r="C37" s="2"/>
      <c r="D37" s="2"/>
      <c r="E37" s="3"/>
      <c r="F37" s="3"/>
    </row>
    <row r="38" spans="2:6" x14ac:dyDescent="0.15">
      <c r="B38" s="2"/>
      <c r="C38" s="2"/>
      <c r="D38" s="2"/>
      <c r="E38" s="3"/>
      <c r="F38" s="3"/>
    </row>
    <row r="39" spans="2:6" x14ac:dyDescent="0.15">
      <c r="B39" s="2"/>
      <c r="C39" s="2"/>
      <c r="D39" s="2"/>
      <c r="E39" s="3"/>
      <c r="F39" s="3"/>
    </row>
    <row r="40" spans="2:6" x14ac:dyDescent="0.15">
      <c r="B40" s="2"/>
      <c r="C40" s="2"/>
      <c r="D40" s="2"/>
      <c r="E40" s="3"/>
      <c r="F40" s="3"/>
    </row>
    <row r="41" spans="2:6" x14ac:dyDescent="0.15">
      <c r="B41" s="2"/>
      <c r="C41" s="2"/>
      <c r="D41" s="2"/>
      <c r="E41" s="3"/>
      <c r="F41" s="3"/>
    </row>
    <row r="42" spans="2:6" x14ac:dyDescent="0.15">
      <c r="B42" s="2"/>
      <c r="C42" s="2"/>
      <c r="D42" s="2"/>
      <c r="E42" s="3"/>
      <c r="F42" s="3"/>
    </row>
    <row r="43" spans="2:6" x14ac:dyDescent="0.15">
      <c r="B43" s="2"/>
      <c r="C43" s="2"/>
      <c r="D43" s="2"/>
      <c r="E43" s="3"/>
      <c r="F43" s="3"/>
    </row>
    <row r="44" spans="2:6" x14ac:dyDescent="0.15">
      <c r="B44" s="2"/>
      <c r="C44" s="2"/>
      <c r="D44" s="2"/>
      <c r="E44" s="3"/>
      <c r="F44" s="3"/>
    </row>
    <row r="45" spans="2:6" x14ac:dyDescent="0.15">
      <c r="B45" s="2"/>
      <c r="C45" s="2"/>
      <c r="D45" s="2"/>
      <c r="E45" s="3"/>
      <c r="F45" s="3"/>
    </row>
    <row r="46" spans="2:6" x14ac:dyDescent="0.15">
      <c r="B46" s="2"/>
      <c r="C46" s="2"/>
      <c r="D46" s="2"/>
      <c r="E46" s="3"/>
      <c r="F46" s="3"/>
    </row>
    <row r="47" spans="2:6" x14ac:dyDescent="0.15">
      <c r="B47" s="2"/>
      <c r="C47" s="2"/>
      <c r="D47" s="2"/>
      <c r="E47" s="3"/>
      <c r="F47" s="3"/>
    </row>
    <row r="48" spans="2:6" x14ac:dyDescent="0.15">
      <c r="B48" s="2"/>
      <c r="C48" s="2"/>
      <c r="D48" s="2"/>
      <c r="E48" s="3"/>
      <c r="F48" s="3"/>
    </row>
    <row r="49" spans="2:6" x14ac:dyDescent="0.15">
      <c r="B49" s="2"/>
      <c r="C49" s="2"/>
      <c r="D49" s="2"/>
      <c r="E49" s="3"/>
      <c r="F49" s="3"/>
    </row>
    <row r="50" spans="2:6" x14ac:dyDescent="0.15">
      <c r="B50" s="2"/>
      <c r="C50" s="2"/>
      <c r="D50" s="2"/>
      <c r="E50" s="3"/>
      <c r="F50" s="3"/>
    </row>
    <row r="51" spans="2:6" x14ac:dyDescent="0.15">
      <c r="B51" s="2"/>
      <c r="C51" s="2"/>
      <c r="D51" s="2"/>
      <c r="E51" s="3"/>
      <c r="F51" s="3"/>
    </row>
    <row r="52" spans="2:6" x14ac:dyDescent="0.15">
      <c r="B52" s="2"/>
      <c r="C52" s="2"/>
      <c r="D52" s="2"/>
      <c r="E52" s="3"/>
      <c r="F52" s="3"/>
    </row>
    <row r="53" spans="2:6" x14ac:dyDescent="0.15">
      <c r="B53" s="2"/>
      <c r="C53" s="2"/>
      <c r="D53" s="2"/>
      <c r="E53" s="3"/>
      <c r="F53" s="3"/>
    </row>
    <row r="54" spans="2:6" x14ac:dyDescent="0.15">
      <c r="B54" s="2"/>
      <c r="C54" s="2"/>
      <c r="D54" s="2"/>
      <c r="E54" s="3"/>
      <c r="F54" s="3"/>
    </row>
    <row r="55" spans="2:6" x14ac:dyDescent="0.15">
      <c r="B55" s="2"/>
      <c r="C55" s="2"/>
      <c r="D55" s="2"/>
      <c r="E55" s="3"/>
      <c r="F55" s="3"/>
    </row>
    <row r="56" spans="2:6" x14ac:dyDescent="0.15">
      <c r="B56" s="2"/>
      <c r="C56" s="2"/>
      <c r="D56" s="2"/>
      <c r="E56" s="3"/>
      <c r="F56" s="3"/>
    </row>
    <row r="57" spans="2:6" x14ac:dyDescent="0.15">
      <c r="B57" s="2"/>
      <c r="C57" s="2"/>
      <c r="D57" s="2"/>
      <c r="E57" s="3"/>
      <c r="F57" s="3"/>
    </row>
    <row r="58" spans="2:6" x14ac:dyDescent="0.15">
      <c r="B58" s="2"/>
      <c r="C58" s="2"/>
      <c r="D58" s="2"/>
      <c r="E58" s="3"/>
      <c r="F58" s="3"/>
    </row>
    <row r="59" spans="2:6" x14ac:dyDescent="0.15">
      <c r="B59" s="2"/>
      <c r="C59" s="2"/>
      <c r="D59" s="2"/>
      <c r="E59" s="3"/>
      <c r="F59" s="3"/>
    </row>
    <row r="60" spans="2:6" x14ac:dyDescent="0.15">
      <c r="B60" s="2"/>
      <c r="C60" s="2"/>
      <c r="D60" s="2"/>
      <c r="E60" s="3"/>
      <c r="F60" s="3"/>
    </row>
    <row r="61" spans="2:6" x14ac:dyDescent="0.15">
      <c r="B61" s="2"/>
      <c r="C61" s="2"/>
      <c r="D61" s="2"/>
      <c r="E61" s="3"/>
      <c r="F61" s="3"/>
    </row>
    <row r="62" spans="2:6" x14ac:dyDescent="0.15">
      <c r="B62" s="2"/>
      <c r="C62" s="2"/>
      <c r="D62" s="2"/>
      <c r="E62" s="3"/>
      <c r="F62" s="3"/>
    </row>
    <row r="63" spans="2:6" x14ac:dyDescent="0.15">
      <c r="B63" s="2"/>
      <c r="C63" s="2"/>
      <c r="D63" s="2"/>
      <c r="E63" s="3"/>
      <c r="F63" s="3"/>
    </row>
    <row r="64" spans="2:6" x14ac:dyDescent="0.15">
      <c r="B64" s="2"/>
      <c r="C64" s="2"/>
      <c r="D64" s="2"/>
      <c r="E64" s="3"/>
      <c r="F64" s="3"/>
    </row>
    <row r="65" spans="2:6" x14ac:dyDescent="0.15">
      <c r="B65" s="2"/>
      <c r="C65" s="2"/>
      <c r="D65" s="2"/>
      <c r="E65" s="3"/>
      <c r="F65" s="3"/>
    </row>
    <row r="66" spans="2:6" x14ac:dyDescent="0.15">
      <c r="B66" s="2"/>
      <c r="C66" s="2"/>
      <c r="D66" s="2"/>
      <c r="E66" s="3"/>
      <c r="F66" s="3"/>
    </row>
  </sheetData>
  <sheetProtection algorithmName="SHA-512" hashValue="rp25oijI2t3ucEdUZM3SyF4lWFpJZCOVrKi1C6MuN1gAW5Ko1AH/5QWusngZgBjEJIpLRRHUrMmpgPqEkJ49aA==" saltValue="00TkRhj0J7Vs82Swrb0ijA==" spinCount="100000" sheet="1" formatCells="0" formatColumns="0" formatRows="0"/>
  <protectedRanges>
    <protectedRange sqref="F4:F22" name="回答ランサムウェア"/>
  </protectedRanges>
  <mergeCells count="6">
    <mergeCell ref="B1:F1"/>
    <mergeCell ref="G4:G5"/>
    <mergeCell ref="G10:G11"/>
    <mergeCell ref="B23:E23"/>
    <mergeCell ref="C4:C9"/>
    <mergeCell ref="C10:C22"/>
  </mergeCells>
  <phoneticPr fontId="1"/>
  <conditionalFormatting sqref="F23">
    <cfRule type="cellIs" dxfId="5" priority="1" operator="greaterThanOrEqual">
      <formula>75</formula>
    </cfRule>
    <cfRule type="cellIs" dxfId="4" priority="2" operator="lessThan">
      <formula>50</formula>
    </cfRule>
    <cfRule type="cellIs" dxfId="3" priority="3" operator="between">
      <formula>50</formula>
      <formula>74</formula>
    </cfRule>
  </conditionalFormatting>
  <printOptions horizontalCentered="1"/>
  <pageMargins left="0.11811023622047245" right="0.11811023622047245" top="0.59055118110236227" bottom="0.59055118110236227" header="0.31496062992125984" footer="0.31496062992125984"/>
  <pageSetup paperSize="9" scale="59" orientation="portrait" horizontalDpi="300" verticalDpi="300" r:id="rId1"/>
  <headerFooter alignWithMargins="0">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項目用!$B$2:$B$4</xm:f>
          </x14:formula1>
          <xm:sqref>F4:F22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62"/>
  <sheetViews>
    <sheetView view="pageBreakPreview" zoomScale="85" zoomScaleNormal="100" zoomScaleSheetLayoutView="85" workbookViewId="0">
      <pane ySplit="3" topLeftCell="A4" activePane="bottomLeft" state="frozen"/>
      <selection activeCell="G17" sqref="G17"/>
      <selection pane="bottomLeft" activeCell="A4" sqref="A4"/>
    </sheetView>
  </sheetViews>
  <sheetFormatPr defaultColWidth="8.75" defaultRowHeight="13.5" x14ac:dyDescent="0.15"/>
  <cols>
    <col min="1" max="1" width="2.375" customWidth="1"/>
    <col min="2" max="2" width="7.375" bestFit="1" customWidth="1"/>
    <col min="3" max="3" width="9.25" customWidth="1"/>
    <col min="4" max="4" width="17.125" customWidth="1"/>
    <col min="5" max="5" width="99.875" style="1" customWidth="1"/>
    <col min="6" max="6" width="18.5" style="1" customWidth="1"/>
    <col min="7" max="7" width="125.125" customWidth="1"/>
  </cols>
  <sheetData>
    <row r="1" spans="2:7" ht="28.5" customHeight="1" x14ac:dyDescent="0.15">
      <c r="B1" s="63" t="s">
        <v>62</v>
      </c>
      <c r="C1" s="63"/>
      <c r="D1" s="63"/>
      <c r="E1" s="63"/>
      <c r="F1" s="63"/>
      <c r="G1" s="25"/>
    </row>
    <row r="2" spans="2:7" ht="21.75" thickBot="1" x14ac:dyDescent="0.3">
      <c r="B2" s="10" t="s">
        <v>1</v>
      </c>
      <c r="C2" s="10"/>
      <c r="D2" s="10"/>
      <c r="E2" s="10"/>
      <c r="F2" s="10"/>
      <c r="G2" s="11"/>
    </row>
    <row r="3" spans="2:7" ht="21.75" thickBot="1" x14ac:dyDescent="0.2">
      <c r="B3" s="48" t="s">
        <v>2</v>
      </c>
      <c r="C3" s="49" t="s">
        <v>3</v>
      </c>
      <c r="D3" s="50" t="s">
        <v>4</v>
      </c>
      <c r="E3" s="51" t="s">
        <v>5</v>
      </c>
      <c r="F3" s="52" t="s">
        <v>6</v>
      </c>
      <c r="G3" s="12" t="s">
        <v>7</v>
      </c>
    </row>
    <row r="4" spans="2:7" ht="62.45" customHeight="1" x14ac:dyDescent="0.15">
      <c r="B4" s="20">
        <v>1</v>
      </c>
      <c r="C4" s="75" t="s">
        <v>75</v>
      </c>
      <c r="D4" s="31" t="s">
        <v>9</v>
      </c>
      <c r="E4" s="26" t="s">
        <v>10</v>
      </c>
      <c r="F4" s="43"/>
      <c r="G4" s="64" t="s">
        <v>74</v>
      </c>
    </row>
    <row r="5" spans="2:7" ht="62.45" customHeight="1" x14ac:dyDescent="0.15">
      <c r="B5" s="21">
        <f t="shared" ref="B5:B18" si="0">B4+1</f>
        <v>2</v>
      </c>
      <c r="C5" s="71"/>
      <c r="D5" s="32" t="s">
        <v>9</v>
      </c>
      <c r="E5" s="27" t="s">
        <v>63</v>
      </c>
      <c r="F5" s="44"/>
      <c r="G5" s="65"/>
    </row>
    <row r="6" spans="2:7" ht="62.45" customHeight="1" x14ac:dyDescent="0.15">
      <c r="B6" s="21">
        <f t="shared" si="0"/>
        <v>3</v>
      </c>
      <c r="C6" s="71"/>
      <c r="D6" s="33" t="s">
        <v>12</v>
      </c>
      <c r="E6" s="28" t="s">
        <v>13</v>
      </c>
      <c r="F6" s="44"/>
      <c r="G6" s="13" t="s">
        <v>14</v>
      </c>
    </row>
    <row r="7" spans="2:7" ht="62.45" customHeight="1" x14ac:dyDescent="0.15">
      <c r="B7" s="21">
        <f t="shared" si="0"/>
        <v>4</v>
      </c>
      <c r="C7" s="71"/>
      <c r="D7" s="32" t="s">
        <v>15</v>
      </c>
      <c r="E7" s="27" t="s">
        <v>16</v>
      </c>
      <c r="F7" s="44"/>
      <c r="G7" s="14" t="s">
        <v>17</v>
      </c>
    </row>
    <row r="8" spans="2:7" ht="62.45" customHeight="1" x14ac:dyDescent="0.15">
      <c r="B8" s="21">
        <f t="shared" si="0"/>
        <v>5</v>
      </c>
      <c r="C8" s="71"/>
      <c r="D8" s="34" t="s">
        <v>18</v>
      </c>
      <c r="E8" s="29" t="s">
        <v>19</v>
      </c>
      <c r="F8" s="44"/>
      <c r="G8" s="15" t="s">
        <v>20</v>
      </c>
    </row>
    <row r="9" spans="2:7" ht="62.45" customHeight="1" x14ac:dyDescent="0.15">
      <c r="B9" s="21">
        <f t="shared" si="0"/>
        <v>6</v>
      </c>
      <c r="C9" s="72" t="s">
        <v>23</v>
      </c>
      <c r="D9" s="35" t="s">
        <v>24</v>
      </c>
      <c r="E9" s="30" t="s">
        <v>25</v>
      </c>
      <c r="F9" s="45"/>
      <c r="G9" s="66" t="s">
        <v>26</v>
      </c>
    </row>
    <row r="10" spans="2:7" ht="62.45" customHeight="1" x14ac:dyDescent="0.15">
      <c r="B10" s="21">
        <f t="shared" si="0"/>
        <v>7</v>
      </c>
      <c r="C10" s="73"/>
      <c r="D10" s="35" t="s">
        <v>27</v>
      </c>
      <c r="E10" s="30" t="s">
        <v>28</v>
      </c>
      <c r="F10" s="45"/>
      <c r="G10" s="67"/>
    </row>
    <row r="11" spans="2:7" ht="62.45" customHeight="1" x14ac:dyDescent="0.15">
      <c r="B11" s="21">
        <f t="shared" si="0"/>
        <v>8</v>
      </c>
      <c r="C11" s="73"/>
      <c r="D11" s="34" t="s">
        <v>29</v>
      </c>
      <c r="E11" s="29" t="s">
        <v>30</v>
      </c>
      <c r="F11" s="45"/>
      <c r="G11" s="15" t="s">
        <v>31</v>
      </c>
    </row>
    <row r="12" spans="2:7" ht="62.45" customHeight="1" x14ac:dyDescent="0.15">
      <c r="B12" s="21">
        <f t="shared" si="0"/>
        <v>9</v>
      </c>
      <c r="C12" s="73"/>
      <c r="D12" s="34" t="s">
        <v>32</v>
      </c>
      <c r="E12" s="29" t="s">
        <v>33</v>
      </c>
      <c r="F12" s="46"/>
      <c r="G12" s="15" t="s">
        <v>34</v>
      </c>
    </row>
    <row r="13" spans="2:7" ht="62.45" customHeight="1" x14ac:dyDescent="0.15">
      <c r="B13" s="21">
        <f t="shared" si="0"/>
        <v>10</v>
      </c>
      <c r="C13" s="73"/>
      <c r="D13" s="34" t="s">
        <v>35</v>
      </c>
      <c r="E13" s="29" t="s">
        <v>36</v>
      </c>
      <c r="F13" s="46"/>
      <c r="G13" s="15" t="s">
        <v>37</v>
      </c>
    </row>
    <row r="14" spans="2:7" ht="62.45" customHeight="1" x14ac:dyDescent="0.15">
      <c r="B14" s="21">
        <f t="shared" si="0"/>
        <v>11</v>
      </c>
      <c r="C14" s="73"/>
      <c r="D14" s="34" t="s">
        <v>38</v>
      </c>
      <c r="E14" s="29" t="s">
        <v>64</v>
      </c>
      <c r="F14" s="46"/>
      <c r="G14" s="15" t="s">
        <v>40</v>
      </c>
    </row>
    <row r="15" spans="2:7" ht="62.45" customHeight="1" x14ac:dyDescent="0.15">
      <c r="B15" s="21">
        <f t="shared" si="0"/>
        <v>12</v>
      </c>
      <c r="C15" s="73"/>
      <c r="D15" s="35" t="s">
        <v>41</v>
      </c>
      <c r="E15" s="30" t="s">
        <v>42</v>
      </c>
      <c r="F15" s="45"/>
      <c r="G15" s="17" t="s">
        <v>43</v>
      </c>
    </row>
    <row r="16" spans="2:7" ht="62.45" customHeight="1" x14ac:dyDescent="0.15">
      <c r="B16" s="22">
        <f t="shared" si="0"/>
        <v>13</v>
      </c>
      <c r="C16" s="73"/>
      <c r="D16" s="34" t="s">
        <v>44</v>
      </c>
      <c r="E16" s="29" t="s">
        <v>45</v>
      </c>
      <c r="F16" s="46"/>
      <c r="G16" s="15" t="s">
        <v>46</v>
      </c>
    </row>
    <row r="17" spans="2:7" ht="62.45" customHeight="1" x14ac:dyDescent="0.15">
      <c r="B17" s="22">
        <f t="shared" si="0"/>
        <v>14</v>
      </c>
      <c r="C17" s="73"/>
      <c r="D17" s="34" t="s">
        <v>47</v>
      </c>
      <c r="E17" s="29" t="s">
        <v>48</v>
      </c>
      <c r="F17" s="46"/>
      <c r="G17" s="15" t="s">
        <v>49</v>
      </c>
    </row>
    <row r="18" spans="2:7" ht="62.45" customHeight="1" thickBot="1" x14ac:dyDescent="0.2">
      <c r="B18" s="23">
        <f t="shared" si="0"/>
        <v>15</v>
      </c>
      <c r="C18" s="74"/>
      <c r="D18" s="36" t="s">
        <v>50</v>
      </c>
      <c r="E18" s="37" t="s">
        <v>65</v>
      </c>
      <c r="F18" s="47"/>
      <c r="G18" s="15" t="s">
        <v>52</v>
      </c>
    </row>
    <row r="19" spans="2:7" ht="62.45" customHeight="1" thickBot="1" x14ac:dyDescent="0.3">
      <c r="B19" s="68" t="s">
        <v>61</v>
      </c>
      <c r="C19" s="69"/>
      <c r="D19" s="69"/>
      <c r="E19" s="69"/>
      <c r="F19" s="38">
        <f>100-SUM(項目用!G2:G20)</f>
        <v>100</v>
      </c>
      <c r="G19" s="11"/>
    </row>
    <row r="20" spans="2:7" x14ac:dyDescent="0.15">
      <c r="B20" s="2"/>
      <c r="C20" s="2"/>
      <c r="D20" s="24"/>
      <c r="E20" s="3"/>
      <c r="F20" s="3"/>
    </row>
    <row r="21" spans="2:7" x14ac:dyDescent="0.15">
      <c r="B21" s="2"/>
      <c r="C21" s="2"/>
      <c r="D21" s="24"/>
      <c r="E21" s="3"/>
      <c r="F21" s="3"/>
    </row>
    <row r="22" spans="2:7" x14ac:dyDescent="0.15">
      <c r="B22" s="2"/>
      <c r="C22" s="2"/>
      <c r="D22" s="24"/>
      <c r="E22" s="3"/>
      <c r="F22" s="3"/>
    </row>
    <row r="23" spans="2:7" x14ac:dyDescent="0.15">
      <c r="B23" s="2"/>
      <c r="C23" s="2"/>
      <c r="D23" s="2"/>
      <c r="E23" s="3"/>
      <c r="F23" s="3"/>
    </row>
    <row r="24" spans="2:7" x14ac:dyDescent="0.15">
      <c r="B24" s="2"/>
      <c r="C24" s="2"/>
      <c r="D24" s="2"/>
      <c r="E24" s="3"/>
      <c r="F24" s="3"/>
    </row>
    <row r="25" spans="2:7" x14ac:dyDescent="0.15">
      <c r="B25" s="2"/>
      <c r="C25" s="2"/>
      <c r="D25" s="2"/>
      <c r="E25" s="3"/>
      <c r="F25" s="3"/>
    </row>
    <row r="26" spans="2:7" x14ac:dyDescent="0.15">
      <c r="B26" s="2"/>
      <c r="C26" s="2"/>
      <c r="D26" s="2"/>
      <c r="E26" s="3"/>
      <c r="F26" s="3"/>
    </row>
    <row r="27" spans="2:7" x14ac:dyDescent="0.15">
      <c r="B27" s="2"/>
      <c r="C27" s="2"/>
      <c r="D27" s="2"/>
      <c r="E27" s="3"/>
      <c r="F27" s="3"/>
    </row>
    <row r="28" spans="2:7" x14ac:dyDescent="0.15">
      <c r="B28" s="2"/>
      <c r="C28" s="2"/>
      <c r="D28" s="2"/>
      <c r="E28" s="3"/>
      <c r="F28" s="3"/>
    </row>
    <row r="29" spans="2:7" x14ac:dyDescent="0.15">
      <c r="B29" s="2"/>
      <c r="C29" s="2"/>
      <c r="D29" s="2"/>
      <c r="E29" s="3"/>
      <c r="F29" s="3"/>
    </row>
    <row r="30" spans="2:7" x14ac:dyDescent="0.15">
      <c r="B30" s="2"/>
      <c r="C30" s="2"/>
      <c r="D30" s="2"/>
      <c r="E30" s="3"/>
      <c r="F30" s="3"/>
    </row>
    <row r="31" spans="2:7" x14ac:dyDescent="0.15">
      <c r="B31" s="2"/>
      <c r="C31" s="2"/>
      <c r="D31" s="2"/>
      <c r="E31" s="3"/>
      <c r="F31" s="3"/>
    </row>
    <row r="32" spans="2:7" x14ac:dyDescent="0.15">
      <c r="B32" s="2"/>
      <c r="C32" s="2"/>
      <c r="D32" s="2"/>
      <c r="E32" s="3"/>
      <c r="F32" s="3"/>
    </row>
    <row r="33" spans="2:6" x14ac:dyDescent="0.15">
      <c r="B33" s="2"/>
      <c r="C33" s="2"/>
      <c r="D33" s="2"/>
      <c r="E33" s="3"/>
      <c r="F33" s="3"/>
    </row>
    <row r="34" spans="2:6" x14ac:dyDescent="0.15">
      <c r="B34" s="2"/>
      <c r="C34" s="2"/>
      <c r="D34" s="2"/>
      <c r="E34" s="3"/>
      <c r="F34" s="3"/>
    </row>
    <row r="35" spans="2:6" x14ac:dyDescent="0.15">
      <c r="B35" s="2"/>
      <c r="C35" s="2"/>
      <c r="D35" s="2"/>
      <c r="E35" s="3"/>
      <c r="F35" s="3"/>
    </row>
    <row r="36" spans="2:6" x14ac:dyDescent="0.15">
      <c r="B36" s="2"/>
      <c r="C36" s="2"/>
      <c r="D36" s="2"/>
      <c r="E36" s="3"/>
      <c r="F36" s="3"/>
    </row>
    <row r="37" spans="2:6" x14ac:dyDescent="0.15">
      <c r="B37" s="2"/>
      <c r="C37" s="2"/>
      <c r="D37" s="2"/>
      <c r="E37" s="3"/>
      <c r="F37" s="3"/>
    </row>
    <row r="38" spans="2:6" x14ac:dyDescent="0.15">
      <c r="B38" s="2"/>
      <c r="C38" s="2"/>
      <c r="D38" s="2"/>
      <c r="E38" s="3"/>
      <c r="F38" s="3"/>
    </row>
    <row r="39" spans="2:6" x14ac:dyDescent="0.15">
      <c r="B39" s="2"/>
      <c r="C39" s="2"/>
      <c r="D39" s="2"/>
      <c r="E39" s="3"/>
      <c r="F39" s="3"/>
    </row>
    <row r="40" spans="2:6" x14ac:dyDescent="0.15">
      <c r="B40" s="2"/>
      <c r="C40" s="2"/>
      <c r="D40" s="2"/>
      <c r="E40" s="3"/>
      <c r="F40" s="3"/>
    </row>
    <row r="41" spans="2:6" x14ac:dyDescent="0.15">
      <c r="B41" s="2"/>
      <c r="C41" s="2"/>
      <c r="D41" s="2"/>
      <c r="E41" s="3"/>
      <c r="F41" s="3"/>
    </row>
    <row r="42" spans="2:6" x14ac:dyDescent="0.15">
      <c r="B42" s="2"/>
      <c r="C42" s="2"/>
      <c r="D42" s="2"/>
      <c r="E42" s="3"/>
      <c r="F42" s="3"/>
    </row>
    <row r="43" spans="2:6" x14ac:dyDescent="0.15">
      <c r="B43" s="2"/>
      <c r="C43" s="2"/>
      <c r="D43" s="2"/>
      <c r="E43" s="3"/>
      <c r="F43" s="3"/>
    </row>
    <row r="44" spans="2:6" x14ac:dyDescent="0.15">
      <c r="B44" s="2"/>
      <c r="C44" s="2"/>
      <c r="D44" s="2"/>
      <c r="E44" s="3"/>
      <c r="F44" s="3"/>
    </row>
    <row r="45" spans="2:6" x14ac:dyDescent="0.15">
      <c r="B45" s="2"/>
      <c r="C45" s="2"/>
      <c r="D45" s="2"/>
      <c r="E45" s="3"/>
      <c r="F45" s="3"/>
    </row>
    <row r="46" spans="2:6" x14ac:dyDescent="0.15">
      <c r="B46" s="2"/>
      <c r="C46" s="2"/>
      <c r="D46" s="2"/>
      <c r="E46" s="3"/>
      <c r="F46" s="3"/>
    </row>
    <row r="47" spans="2:6" x14ac:dyDescent="0.15">
      <c r="B47" s="2"/>
      <c r="C47" s="2"/>
      <c r="D47" s="2"/>
      <c r="E47" s="3"/>
      <c r="F47" s="3"/>
    </row>
    <row r="48" spans="2:6" x14ac:dyDescent="0.15">
      <c r="B48" s="2"/>
      <c r="C48" s="2"/>
      <c r="D48" s="2"/>
      <c r="E48" s="3"/>
      <c r="F48" s="3"/>
    </row>
    <row r="49" spans="2:6" x14ac:dyDescent="0.15">
      <c r="B49" s="2"/>
      <c r="C49" s="2"/>
      <c r="D49" s="2"/>
      <c r="E49" s="3"/>
      <c r="F49" s="3"/>
    </row>
    <row r="50" spans="2:6" x14ac:dyDescent="0.15">
      <c r="B50" s="2"/>
      <c r="C50" s="2"/>
      <c r="D50" s="2"/>
      <c r="E50" s="3"/>
      <c r="F50" s="3"/>
    </row>
    <row r="51" spans="2:6" x14ac:dyDescent="0.15">
      <c r="B51" s="2"/>
      <c r="C51" s="2"/>
      <c r="D51" s="2"/>
      <c r="E51" s="3"/>
      <c r="F51" s="3"/>
    </row>
    <row r="52" spans="2:6" x14ac:dyDescent="0.15">
      <c r="B52" s="2"/>
      <c r="C52" s="2"/>
      <c r="D52" s="2"/>
      <c r="E52" s="3"/>
      <c r="F52" s="3"/>
    </row>
    <row r="53" spans="2:6" x14ac:dyDescent="0.15">
      <c r="B53" s="2"/>
      <c r="C53" s="2"/>
      <c r="D53" s="2"/>
      <c r="E53" s="3"/>
      <c r="F53" s="3"/>
    </row>
    <row r="54" spans="2:6" x14ac:dyDescent="0.15">
      <c r="B54" s="2"/>
      <c r="C54" s="2"/>
      <c r="D54" s="2"/>
      <c r="E54" s="3"/>
      <c r="F54" s="3"/>
    </row>
    <row r="55" spans="2:6" x14ac:dyDescent="0.15">
      <c r="B55" s="2"/>
      <c r="C55" s="2"/>
      <c r="D55" s="2"/>
      <c r="E55" s="3"/>
      <c r="F55" s="3"/>
    </row>
    <row r="56" spans="2:6" x14ac:dyDescent="0.15">
      <c r="B56" s="2"/>
      <c r="C56" s="2"/>
      <c r="D56" s="2"/>
      <c r="E56" s="3"/>
      <c r="F56" s="3"/>
    </row>
    <row r="57" spans="2:6" x14ac:dyDescent="0.15">
      <c r="B57" s="2"/>
      <c r="C57" s="2"/>
      <c r="D57" s="2"/>
      <c r="E57" s="3"/>
      <c r="F57" s="3"/>
    </row>
    <row r="58" spans="2:6" x14ac:dyDescent="0.15">
      <c r="B58" s="2"/>
      <c r="C58" s="2"/>
      <c r="D58" s="2"/>
      <c r="E58" s="3"/>
      <c r="F58" s="3"/>
    </row>
    <row r="59" spans="2:6" x14ac:dyDescent="0.15">
      <c r="B59" s="2"/>
      <c r="C59" s="2"/>
      <c r="D59" s="2"/>
      <c r="E59" s="3"/>
      <c r="F59" s="3"/>
    </row>
    <row r="60" spans="2:6" x14ac:dyDescent="0.15">
      <c r="B60" s="2"/>
      <c r="C60" s="2"/>
      <c r="D60" s="2"/>
      <c r="E60" s="3"/>
      <c r="F60" s="3"/>
    </row>
    <row r="61" spans="2:6" x14ac:dyDescent="0.15">
      <c r="B61" s="2"/>
      <c r="C61" s="2"/>
      <c r="D61" s="2"/>
      <c r="E61" s="3"/>
      <c r="F61" s="3"/>
    </row>
    <row r="62" spans="2:6" x14ac:dyDescent="0.15">
      <c r="B62" s="2"/>
      <c r="C62" s="2"/>
      <c r="D62" s="2"/>
      <c r="E62" s="3"/>
      <c r="F62" s="3"/>
    </row>
  </sheetData>
  <sheetProtection algorithmName="SHA-512" hashValue="woRWi9dwddg+KU/r1EAAHrvy7isCGiHqjLLBJ6MRHdiTBtbGqQNL/HWTREsaPtIhLg1G53hbY9RGPJ/4l4JzDQ==" saltValue="jWrxa91hdqSc+L+cYSIRTg==" spinCount="100000" sheet="1" formatCells="0" formatColumns="0" formatRows="0"/>
  <protectedRanges>
    <protectedRange sqref="F4:F18" name="範囲通常"/>
  </protectedRanges>
  <mergeCells count="6">
    <mergeCell ref="B1:F1"/>
    <mergeCell ref="G4:G5"/>
    <mergeCell ref="G9:G10"/>
    <mergeCell ref="B19:E19"/>
    <mergeCell ref="C4:C8"/>
    <mergeCell ref="C9:C18"/>
  </mergeCells>
  <phoneticPr fontId="1"/>
  <conditionalFormatting sqref="F19">
    <cfRule type="cellIs" dxfId="2" priority="1" operator="greaterThanOrEqual">
      <formula>75</formula>
    </cfRule>
    <cfRule type="cellIs" dxfId="1" priority="2" operator="lessThan">
      <formula>50</formula>
    </cfRule>
    <cfRule type="cellIs" dxfId="0" priority="3" operator="between">
      <formula>50</formula>
      <formula>74</formula>
    </cfRule>
  </conditionalFormatting>
  <printOptions horizontalCentered="1"/>
  <pageMargins left="0.11811023622047245" right="0.11811023622047245" top="0.59055118110236227" bottom="0.59055118110236227" header="0.51181102362204722" footer="0.19685039370078741"/>
  <pageSetup paperSize="9" scale="68" orientation="portrait" horizontalDpi="300" verticalDpi="300" r:id="rId1"/>
  <headerFooter alignWithMargins="0">
    <oddFooter>&amp;C&amp;P/&amp;N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項目用!$B$2:$B$4</xm:f>
          </x14:formula1>
          <xm:sqref>F4:F18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G20"/>
  <sheetViews>
    <sheetView workbookViewId="0">
      <selection activeCell="G2" sqref="G2:G20"/>
    </sheetView>
  </sheetViews>
  <sheetFormatPr defaultRowHeight="13.5" x14ac:dyDescent="0.15"/>
  <cols>
    <col min="2" max="2" width="12.125" bestFit="1" customWidth="1"/>
    <col min="4" max="4" width="20.75" bestFit="1" customWidth="1"/>
    <col min="6" max="6" width="20.75" bestFit="1" customWidth="1"/>
    <col min="9" max="9" width="54.25" customWidth="1"/>
  </cols>
  <sheetData>
    <row r="1" spans="2:7" x14ac:dyDescent="0.15">
      <c r="B1" s="4"/>
      <c r="C1" s="4" t="s">
        <v>66</v>
      </c>
      <c r="D1" s="4" t="s">
        <v>67</v>
      </c>
      <c r="E1" s="4" t="s">
        <v>68</v>
      </c>
      <c r="F1" s="4" t="s">
        <v>69</v>
      </c>
      <c r="G1" s="4" t="s">
        <v>68</v>
      </c>
    </row>
    <row r="2" spans="2:7" x14ac:dyDescent="0.15">
      <c r="B2" s="4" t="s">
        <v>70</v>
      </c>
      <c r="C2" s="5">
        <v>1</v>
      </c>
      <c r="D2" s="4">
        <v>4</v>
      </c>
      <c r="E2" s="4">
        <f>IF('チェックシート(ランサムウェア)'!F4=項目用!$B$3,項目用!D2,0)</f>
        <v>0</v>
      </c>
      <c r="F2" s="4">
        <v>5</v>
      </c>
      <c r="G2" s="4">
        <f>IF('チェックシート(通常)'!F4=項目用!$B$3,項目用!F2,0)</f>
        <v>0</v>
      </c>
    </row>
    <row r="3" spans="2:7" x14ac:dyDescent="0.15">
      <c r="B3" s="4" t="s">
        <v>71</v>
      </c>
      <c r="C3" s="5">
        <v>2</v>
      </c>
      <c r="D3" s="4">
        <v>4</v>
      </c>
      <c r="E3" s="4">
        <f>IF('チェックシート(ランサムウェア)'!F5=項目用!$B$3,項目用!D3,0)</f>
        <v>0</v>
      </c>
      <c r="F3" s="4">
        <v>5</v>
      </c>
      <c r="G3" s="4">
        <f>IF('チェックシート(通常)'!F5=項目用!$B$3,項目用!F3,0)</f>
        <v>0</v>
      </c>
    </row>
    <row r="4" spans="2:7" x14ac:dyDescent="0.15">
      <c r="B4" s="4" t="s">
        <v>72</v>
      </c>
      <c r="C4" s="5">
        <v>3</v>
      </c>
      <c r="D4" s="4">
        <v>14</v>
      </c>
      <c r="E4" s="4">
        <f>IF('チェックシート(ランサムウェア)'!F6=項目用!$B$2,項目用!D4,0)</f>
        <v>0</v>
      </c>
      <c r="F4" s="4">
        <v>18</v>
      </c>
      <c r="G4" s="4">
        <f>IF('チェックシート(通常)'!F6=項目用!$B$2,項目用!F4,0)</f>
        <v>0</v>
      </c>
    </row>
    <row r="5" spans="2:7" x14ac:dyDescent="0.15">
      <c r="B5" s="4"/>
      <c r="C5" s="5">
        <v>4</v>
      </c>
      <c r="D5" s="4">
        <v>4</v>
      </c>
      <c r="E5" s="4">
        <f>IF('チェックシート(ランサムウェア)'!F7=項目用!$B$2,項目用!D5,0)</f>
        <v>0</v>
      </c>
      <c r="F5" s="4">
        <v>5</v>
      </c>
      <c r="G5" s="4">
        <f>IF('チェックシート(通常)'!F7=項目用!$B$2,項目用!F5,0)</f>
        <v>0</v>
      </c>
    </row>
    <row r="6" spans="2:7" x14ac:dyDescent="0.15">
      <c r="B6" s="4"/>
      <c r="C6" s="5">
        <v>5</v>
      </c>
      <c r="D6" s="4">
        <v>4</v>
      </c>
      <c r="E6" s="4">
        <f>IF('チェックシート(ランサムウェア)'!F8=項目用!$B$2,項目用!D6,0)</f>
        <v>0</v>
      </c>
      <c r="F6" s="4">
        <v>5</v>
      </c>
      <c r="G6" s="4">
        <f>IF('チェックシート(通常)'!F8=項目用!$B$2,項目用!F6,0)</f>
        <v>0</v>
      </c>
    </row>
    <row r="7" spans="2:7" x14ac:dyDescent="0.15">
      <c r="B7" s="4"/>
      <c r="C7" s="6">
        <v>6</v>
      </c>
      <c r="D7" s="4">
        <v>0</v>
      </c>
      <c r="E7" s="4">
        <f>IF('チェックシート(ランサムウェア)'!F9=項目用!$B$3,項目用!D7,0)</f>
        <v>0</v>
      </c>
      <c r="F7" s="4">
        <v>0</v>
      </c>
      <c r="G7" s="4"/>
    </row>
    <row r="8" spans="2:7" x14ac:dyDescent="0.15">
      <c r="B8" s="4"/>
      <c r="C8" s="5">
        <v>7</v>
      </c>
      <c r="D8" s="4">
        <v>2</v>
      </c>
      <c r="E8" s="4">
        <f>IF('チェックシート(ランサムウェア)'!F10=項目用!$B$2,項目用!D8,0)</f>
        <v>0</v>
      </c>
      <c r="F8" s="4">
        <v>3</v>
      </c>
      <c r="G8" s="4">
        <f>IF('チェックシート(通常)'!F9=項目用!$B$2,項目用!F8,0)</f>
        <v>0</v>
      </c>
    </row>
    <row r="9" spans="2:7" x14ac:dyDescent="0.15">
      <c r="B9" s="4"/>
      <c r="C9" s="5">
        <v>8</v>
      </c>
      <c r="D9" s="4">
        <v>13</v>
      </c>
      <c r="E9" s="4">
        <f>IF('チェックシート(ランサムウェア)'!F11=項目用!$B$2,項目用!D9,0)</f>
        <v>0</v>
      </c>
      <c r="F9" s="4">
        <v>18</v>
      </c>
      <c r="G9" s="4">
        <f>IF('チェックシート(通常)'!F10=項目用!$B$2,項目用!F9,0)</f>
        <v>0</v>
      </c>
    </row>
    <row r="10" spans="2:7" x14ac:dyDescent="0.15">
      <c r="B10" s="4"/>
      <c r="C10" s="5">
        <v>9</v>
      </c>
      <c r="D10" s="4">
        <v>2</v>
      </c>
      <c r="E10" s="4">
        <f>IF('チェックシート(ランサムウェア)'!F12=項目用!$B$2,項目用!D10,0)</f>
        <v>0</v>
      </c>
      <c r="F10" s="4">
        <v>3</v>
      </c>
      <c r="G10" s="4">
        <f>IF('チェックシート(通常)'!F11=項目用!$B$2,項目用!F10,0)</f>
        <v>0</v>
      </c>
    </row>
    <row r="11" spans="2:7" x14ac:dyDescent="0.15">
      <c r="B11" s="4"/>
      <c r="C11" s="5">
        <v>10</v>
      </c>
      <c r="D11" s="4">
        <v>2</v>
      </c>
      <c r="E11" s="4">
        <f>IF('チェックシート(ランサムウェア)'!F13=項目用!$B$3,項目用!D11,0)</f>
        <v>0</v>
      </c>
      <c r="F11" s="4">
        <v>3</v>
      </c>
      <c r="G11" s="4">
        <f>IF('チェックシート(通常)'!F12=項目用!$B$3,項目用!F11,0)</f>
        <v>0</v>
      </c>
    </row>
    <row r="12" spans="2:7" x14ac:dyDescent="0.15">
      <c r="B12" s="4"/>
      <c r="C12" s="5">
        <v>11</v>
      </c>
      <c r="D12" s="4">
        <v>13</v>
      </c>
      <c r="E12" s="4">
        <f>IF('チェックシート(ランサムウェア)'!F14=項目用!$B$2,項目用!D12,0)</f>
        <v>0</v>
      </c>
      <c r="F12" s="4">
        <v>18</v>
      </c>
      <c r="G12" s="4">
        <f>IF('チェックシート(通常)'!F13=項目用!$B$2,項目用!F12,0)</f>
        <v>0</v>
      </c>
    </row>
    <row r="13" spans="2:7" x14ac:dyDescent="0.15">
      <c r="B13" s="4"/>
      <c r="C13" s="5">
        <v>12</v>
      </c>
      <c r="D13" s="4">
        <v>2</v>
      </c>
      <c r="E13" s="4">
        <f>IF('チェックシート(ランサムウェア)'!F15=項目用!$B$3,項目用!D13,0)</f>
        <v>0</v>
      </c>
      <c r="F13" s="4">
        <v>3</v>
      </c>
      <c r="G13" s="4">
        <f>IF('チェックシート(通常)'!F14=項目用!$B$3,項目用!F13,0)</f>
        <v>0</v>
      </c>
    </row>
    <row r="14" spans="2:7" x14ac:dyDescent="0.15">
      <c r="B14" s="4"/>
      <c r="C14" s="5">
        <v>13</v>
      </c>
      <c r="D14" s="4">
        <v>4</v>
      </c>
      <c r="E14" s="4">
        <f>IF('チェックシート(ランサムウェア)'!F16=項目用!$B$3,項目用!D14,0)</f>
        <v>0</v>
      </c>
      <c r="F14" s="4">
        <v>5</v>
      </c>
      <c r="G14" s="4">
        <f>IF('チェックシート(通常)'!F15=項目用!$B$3,項目用!F14,0)</f>
        <v>0</v>
      </c>
    </row>
    <row r="15" spans="2:7" x14ac:dyDescent="0.15">
      <c r="B15" s="4"/>
      <c r="C15" s="5">
        <v>14</v>
      </c>
      <c r="D15" s="4">
        <v>2</v>
      </c>
      <c r="E15" s="4">
        <f>IF('チェックシート(ランサムウェア)'!F17=項目用!$B$3,項目用!D15,0)</f>
        <v>0</v>
      </c>
      <c r="F15" s="4">
        <v>3</v>
      </c>
      <c r="G15" s="4">
        <f>IF('チェックシート(通常)'!F16=項目用!$B$3,項目用!F15,0)</f>
        <v>0</v>
      </c>
    </row>
    <row r="16" spans="2:7" x14ac:dyDescent="0.15">
      <c r="B16" s="4"/>
      <c r="C16" s="5">
        <v>15</v>
      </c>
      <c r="D16" s="4">
        <v>2</v>
      </c>
      <c r="E16" s="4">
        <f>IF('チェックシート(ランサムウェア)'!F18=項目用!$B$3,項目用!D16,0)</f>
        <v>0</v>
      </c>
      <c r="F16" s="4">
        <v>3</v>
      </c>
      <c r="G16" s="4">
        <f>IF('チェックシート(通常)'!F17=項目用!$B$3,項目用!F16,0)</f>
        <v>0</v>
      </c>
    </row>
    <row r="17" spans="2:7" x14ac:dyDescent="0.15">
      <c r="B17" s="4"/>
      <c r="C17" s="5">
        <v>16</v>
      </c>
      <c r="D17" s="4">
        <v>2</v>
      </c>
      <c r="E17" s="4">
        <f>IF('チェックシート(ランサムウェア)'!F19=項目用!$B$3,項目用!D17,0)</f>
        <v>0</v>
      </c>
      <c r="F17" s="4">
        <v>3</v>
      </c>
      <c r="G17" s="4">
        <f>IF('チェックシート(通常)'!F18=項目用!$B$3,項目用!F17,0)</f>
        <v>0</v>
      </c>
    </row>
    <row r="18" spans="2:7" x14ac:dyDescent="0.15">
      <c r="B18" s="4"/>
      <c r="C18" s="6">
        <v>17</v>
      </c>
      <c r="D18" s="4">
        <v>0</v>
      </c>
      <c r="E18" s="4">
        <f>IF('チェックシート(ランサムウェア)'!F20=項目用!$B$2,項目用!D18,0)</f>
        <v>0</v>
      </c>
      <c r="F18" s="4">
        <v>0</v>
      </c>
      <c r="G18" s="4"/>
    </row>
    <row r="19" spans="2:7" x14ac:dyDescent="0.15">
      <c r="B19" s="4"/>
      <c r="C19" s="6">
        <v>18</v>
      </c>
      <c r="D19" s="4">
        <v>13</v>
      </c>
      <c r="E19" s="4">
        <f>IF('チェックシート(ランサムウェア)'!F21=項目用!$B$3,項目用!D19,0)</f>
        <v>0</v>
      </c>
      <c r="F19" s="4">
        <v>0</v>
      </c>
      <c r="G19" s="4"/>
    </row>
    <row r="20" spans="2:7" x14ac:dyDescent="0.15">
      <c r="B20" s="4"/>
      <c r="C20" s="6">
        <v>19</v>
      </c>
      <c r="D20" s="4">
        <v>13</v>
      </c>
      <c r="E20" s="4">
        <f>IF('チェックシート(ランサムウェア)'!F22=項目用!$B$3,項目用!D20,0)</f>
        <v>0</v>
      </c>
      <c r="F20" s="4">
        <v>0</v>
      </c>
      <c r="G20" s="4"/>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チェックシート(ランサムウェア)</vt:lpstr>
      <vt:lpstr>チェックシート(通常)</vt:lpstr>
      <vt:lpstr>項目用</vt:lpstr>
      <vt:lpstr>'チェックシート(ランサムウェア)'!Print_Area</vt:lpstr>
      <vt:lpstr>'チェックシート(通常)'!Print_Area</vt:lpstr>
      <vt:lpstr>表紙!Print_Area</vt:lpstr>
      <vt:lpstr>'チェックシート(ランサムウェア)'!Print_Titles</vt:lpstr>
      <vt:lpstr>'チェックシート(通常)'!Print_Titles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dcterms:created xsi:type="dcterms:W3CDTF">2022-12-15T10:46:28Z</dcterms:created>
  <dcterms:modified xsi:type="dcterms:W3CDTF">2022-12-15T10:48:31Z</dcterms:modified>
  <cp:category/>
  <cp:contentStatus/>
</cp:coreProperties>
</file>